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ntrol Listesi" sheetId="1" state="visible" r:id="rId1"/>
    <sheet xmlns:r="http://schemas.openxmlformats.org/officeDocument/2006/relationships" name="Özet" sheetId="2" state="visible" r:id="rId2"/>
    <sheet xmlns:r="http://schemas.openxmlformats.org/officeDocument/2006/relationships" name="Sezon Planı" sheetId="3" state="visible" r:id="rId3"/>
  </sheets>
  <definedNames>
    <definedName name="_xlnm.Print_Titles" localSheetId="0">'Kontrol Listesi'!$4:$4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color rgb="005F7891"/>
      <sz val="8.5"/>
    </font>
    <font>
      <name val="Arial"/>
      <b val="1"/>
      <color rgb="00FFFFFF"/>
      <sz val="10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0A2540"/>
      <sz val="11"/>
    </font>
  </fonts>
  <fills count="5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FFF9DB"/>
      </patternFill>
    </fill>
    <fill>
      <patternFill patternType="solid">
        <fgColor rgb="00F4F8FC"/>
      </patternFill>
    </fill>
  </fills>
  <borders count="2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pivotButton="0" quotePrefix="0" xfId="0"/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5" fillId="0" borderId="1" pivotButton="0" quotePrefix="0" xfId="0"/>
    <xf numFmtId="0" fontId="2" fillId="0" borderId="0" applyAlignment="1" pivotButton="0" quotePrefix="0" xfId="0">
      <alignment vertical="top" wrapText="1"/>
    </xf>
    <xf numFmtId="9" fontId="4" fillId="0" borderId="1" applyAlignment="1" pivotButton="0" quotePrefix="0" xfId="0">
      <alignment horizontal="center" vertical="center"/>
    </xf>
    <xf numFmtId="0" fontId="6" fillId="4" borderId="1" pivotButton="0" quotePrefix="0" xfId="0"/>
    <xf numFmtId="0" fontId="6" fillId="4" borderId="1" applyAlignment="1" pivotButton="0" quotePrefix="0" xfId="0">
      <alignment horizontal="center" vertical="center"/>
    </xf>
    <xf numFmtId="9" fontId="6" fillId="4" borderId="1" applyAlignment="1" pivotButton="0" quotePrefix="0" xfId="0">
      <alignment horizontal="center" vertical="center"/>
    </xf>
    <xf numFmtId="0" fontId="7" fillId="0" borderId="0" pivotButton="0" quotePrefix="0" xfId="0"/>
    <xf numFmtId="164" fontId="5" fillId="3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46" customWidth="1" min="3" max="3"/>
    <col width="9" customWidth="1" min="4" max="4"/>
    <col width="9" customWidth="1" min="5" max="5"/>
    <col width="9" customWidth="1" min="6" max="6"/>
    <col width="10" customWidth="1" min="7" max="7"/>
    <col width="16" customWidth="1" min="8" max="8"/>
    <col width="34" customWidth="1" min="9" max="9"/>
  </cols>
  <sheetData>
    <row r="1" ht="34" customHeight="1">
      <c r="A1" s="1" t="inlineStr">
        <is>
          <t>DEPO SARF MALZEMELERİ KONTROL ÇİZELGESİ</t>
        </is>
      </c>
    </row>
    <row r="2" ht="18" customHeight="1">
      <c r="A2" s="2" t="inlineStr">
        <is>
          <t>Altı kategori · 50 kalem · sipariş miktarı kendiliğinden hesaplanır</t>
        </is>
      </c>
    </row>
    <row r="4" ht="30" customHeight="1">
      <c r="A4" s="3" t="inlineStr">
        <is>
          <t>#</t>
        </is>
      </c>
      <c r="B4" s="3" t="inlineStr">
        <is>
          <t>Kategori</t>
        </is>
      </c>
      <c r="C4" s="3" t="inlineStr">
        <is>
          <t>Kalem</t>
        </is>
      </c>
      <c r="D4" s="3" t="inlineStr">
        <is>
          <t>Mevcut</t>
        </is>
      </c>
      <c r="E4" s="3" t="inlineStr">
        <is>
          <t>Asgari</t>
        </is>
      </c>
      <c r="F4" s="3" t="inlineStr">
        <is>
          <t>Sipariş</t>
        </is>
      </c>
      <c r="G4" s="3" t="inlineStr">
        <is>
          <t>Birim</t>
        </is>
      </c>
      <c r="H4" s="3" t="inlineStr">
        <is>
          <t>Sorumlu</t>
        </is>
      </c>
      <c r="I4" s="3" t="inlineStr">
        <is>
          <t>Not</t>
        </is>
      </c>
    </row>
    <row r="5" ht="16" customHeight="1">
      <c r="A5" s="4" t="n">
        <v>1</v>
      </c>
      <c r="B5" s="5" t="inlineStr">
        <is>
          <t>1. Ambalaj ve paketleme</t>
        </is>
      </c>
      <c r="C5" s="6" t="inlineStr">
        <is>
          <t>Koli (standart ve özel ebat)</t>
        </is>
      </c>
      <c r="D5" s="7" t="n"/>
      <c r="E5" s="7" t="n"/>
      <c r="F5" s="8">
        <f>IF(AND(ISNUMBER(D5),ISNUMBER(E5)),MAX(0,E5-D5),"")</f>
        <v/>
      </c>
      <c r="G5" s="9" t="n"/>
      <c r="H5" s="9" t="n"/>
      <c r="I5" s="9" t="n"/>
    </row>
    <row r="6" ht="16" customHeight="1">
      <c r="A6" s="4" t="n">
        <v>2</v>
      </c>
      <c r="B6" s="5" t="inlineStr">
        <is>
          <t>1. Ambalaj ve paketleme</t>
        </is>
      </c>
      <c r="C6" s="6" t="inlineStr">
        <is>
          <t>Streç film (elle ve makine sarım)</t>
        </is>
      </c>
      <c r="D6" s="7" t="n"/>
      <c r="E6" s="7" t="n"/>
      <c r="F6" s="8">
        <f>IF(AND(ISNUMBER(D6),ISNUMBER(E6)),MAX(0,E6-D6),"")</f>
        <v/>
      </c>
      <c r="G6" s="9" t="n"/>
      <c r="H6" s="9" t="n"/>
      <c r="I6" s="9" t="n"/>
    </row>
    <row r="7" ht="16" customHeight="1">
      <c r="A7" s="4" t="n">
        <v>3</v>
      </c>
      <c r="B7" s="5" t="inlineStr">
        <is>
          <t>1. Ambalaj ve paketleme</t>
        </is>
      </c>
      <c r="C7" s="6" t="inlineStr">
        <is>
          <t>Koli bandı ve bant makinesi</t>
        </is>
      </c>
      <c r="D7" s="7" t="n"/>
      <c r="E7" s="7" t="n"/>
      <c r="F7" s="8">
        <f>IF(AND(ISNUMBER(D7),ISNUMBER(E7)),MAX(0,E7-D7),"")</f>
        <v/>
      </c>
      <c r="G7" s="9" t="n"/>
      <c r="H7" s="9" t="n"/>
      <c r="I7" s="9" t="n"/>
    </row>
    <row r="8" ht="16" customHeight="1">
      <c r="A8" s="4" t="n">
        <v>4</v>
      </c>
      <c r="B8" s="5" t="inlineStr">
        <is>
          <t>1. Ambalaj ve paketleme</t>
        </is>
      </c>
      <c r="C8" s="6" t="inlineStr">
        <is>
          <t>Balonlu naylon / hava yastığı</t>
        </is>
      </c>
      <c r="D8" s="7" t="n"/>
      <c r="E8" s="7" t="n"/>
      <c r="F8" s="8">
        <f>IF(AND(ISNUMBER(D8),ISNUMBER(E8)),MAX(0,E8-D8),"")</f>
        <v/>
      </c>
      <c r="G8" s="9" t="n"/>
      <c r="H8" s="9" t="n"/>
      <c r="I8" s="9" t="n"/>
    </row>
    <row r="9" ht="16" customHeight="1">
      <c r="A9" s="4" t="n">
        <v>5</v>
      </c>
      <c r="B9" s="5" t="inlineStr">
        <is>
          <t>1. Ambalaj ve paketleme</t>
        </is>
      </c>
      <c r="C9" s="6" t="inlineStr">
        <is>
          <t>Dolgu malzemesi (kağıt, köpük, chips)</t>
        </is>
      </c>
      <c r="D9" s="7" t="n"/>
      <c r="E9" s="7" t="n"/>
      <c r="F9" s="8">
        <f>IF(AND(ISNUMBER(D9),ISNUMBER(E9)),MAX(0,E9-D9),"")</f>
        <v/>
      </c>
      <c r="G9" s="9" t="n"/>
      <c r="H9" s="9" t="n"/>
      <c r="I9" s="9" t="n"/>
    </row>
    <row r="10" ht="16" customHeight="1">
      <c r="A10" s="4" t="n">
        <v>6</v>
      </c>
      <c r="B10" s="5" t="inlineStr">
        <is>
          <t>1. Ambalaj ve paketleme</t>
        </is>
      </c>
      <c r="C10" s="6" t="inlineStr">
        <is>
          <t>Çemberleme bandı, toka, çember makinesi</t>
        </is>
      </c>
      <c r="D10" s="7" t="n"/>
      <c r="E10" s="7" t="n"/>
      <c r="F10" s="8">
        <f>IF(AND(ISNUMBER(D10),ISNUMBER(E10)),MAX(0,E10-D10),"")</f>
        <v/>
      </c>
      <c r="G10" s="9" t="n"/>
      <c r="H10" s="9" t="n"/>
      <c r="I10" s="9" t="n"/>
    </row>
    <row r="11" ht="16" customHeight="1">
      <c r="A11" s="4" t="n">
        <v>7</v>
      </c>
      <c r="B11" s="5" t="inlineStr">
        <is>
          <t>1. Ambalaj ve paketleme</t>
        </is>
      </c>
      <c r="C11" s="6" t="inlineStr">
        <is>
          <t>Palet (euro, tek kullanımlık)</t>
        </is>
      </c>
      <c r="D11" s="7" t="n"/>
      <c r="E11" s="7" t="n"/>
      <c r="F11" s="8">
        <f>IF(AND(ISNUMBER(D11),ISNUMBER(E11)),MAX(0,E11-D11),"")</f>
        <v/>
      </c>
      <c r="G11" s="9" t="n"/>
      <c r="H11" s="9" t="n"/>
      <c r="I11" s="9" t="n"/>
    </row>
    <row r="12" ht="16" customHeight="1">
      <c r="A12" s="4" t="n">
        <v>8</v>
      </c>
      <c r="B12" s="5" t="inlineStr">
        <is>
          <t>1. Ambalaj ve paketleme</t>
        </is>
      </c>
      <c r="C12" s="6" t="inlineStr">
        <is>
          <t>Palet köşebendi ve kayış</t>
        </is>
      </c>
      <c r="D12" s="7" t="n"/>
      <c r="E12" s="7" t="n"/>
      <c r="F12" s="8">
        <f>IF(AND(ISNUMBER(D12),ISNUMBER(E12)),MAX(0,E12-D12),"")</f>
        <v/>
      </c>
      <c r="G12" s="9" t="n"/>
      <c r="H12" s="9" t="n"/>
      <c r="I12" s="9" t="n"/>
    </row>
    <row r="13" ht="16" customHeight="1">
      <c r="A13" s="4" t="n">
        <v>9</v>
      </c>
      <c r="B13" s="5" t="inlineStr">
        <is>
          <t>1. Ambalaj ve paketleme</t>
        </is>
      </c>
      <c r="C13" s="6" t="inlineStr">
        <is>
          <t>Poşet ve kargo zarfı</t>
        </is>
      </c>
      <c r="D13" s="7" t="n"/>
      <c r="E13" s="7" t="n"/>
      <c r="F13" s="8">
        <f>IF(AND(ISNUMBER(D13),ISNUMBER(E13)),MAX(0,E13-D13),"")</f>
        <v/>
      </c>
      <c r="G13" s="9" t="n"/>
      <c r="H13" s="9" t="n"/>
      <c r="I13" s="9" t="n"/>
    </row>
    <row r="14" ht="16" customHeight="1">
      <c r="A14" s="4" t="n">
        <v>10</v>
      </c>
      <c r="B14" s="5" t="inlineStr">
        <is>
          <t>1. Ambalaj ve paketleme</t>
        </is>
      </c>
      <c r="C14" s="6" t="inlineStr">
        <is>
          <t>Kırılabilir/ağır uyarı etiketi</t>
        </is>
      </c>
      <c r="D14" s="7" t="n"/>
      <c r="E14" s="7" t="n"/>
      <c r="F14" s="8">
        <f>IF(AND(ISNUMBER(D14),ISNUMBER(E14)),MAX(0,E14-D14),"")</f>
        <v/>
      </c>
      <c r="G14" s="9" t="n"/>
      <c r="H14" s="9" t="n"/>
      <c r="I14" s="9" t="n"/>
    </row>
    <row r="15" ht="16" customHeight="1">
      <c r="A15" s="4" t="n">
        <v>11</v>
      </c>
      <c r="B15" s="5" t="inlineStr">
        <is>
          <t>2. Etiketleme ve tanımlama</t>
        </is>
      </c>
      <c r="C15" s="6" t="inlineStr">
        <is>
          <t>Termal etiket ruloları (barkod yazıcı ebadına uygun)</t>
        </is>
      </c>
      <c r="D15" s="7" t="n"/>
      <c r="E15" s="7" t="n"/>
      <c r="F15" s="8">
        <f>IF(AND(ISNUMBER(D15),ISNUMBER(E15)),MAX(0,E15-D15),"")</f>
        <v/>
      </c>
      <c r="G15" s="9" t="n"/>
      <c r="H15" s="9" t="n"/>
      <c r="I15" s="9" t="n"/>
    </row>
    <row r="16" ht="16" customHeight="1">
      <c r="A16" s="4" t="n">
        <v>12</v>
      </c>
      <c r="B16" s="5" t="inlineStr">
        <is>
          <t>2. Etiketleme ve tanımlama</t>
        </is>
      </c>
      <c r="C16" s="6" t="inlineStr">
        <is>
          <t>Termal transfer ribonu</t>
        </is>
      </c>
      <c r="D16" s="7" t="n"/>
      <c r="E16" s="7" t="n"/>
      <c r="F16" s="8">
        <f>IF(AND(ISNUMBER(D16),ISNUMBER(E16)),MAX(0,E16-D16),"")</f>
        <v/>
      </c>
      <c r="G16" s="9" t="n"/>
      <c r="H16" s="9" t="n"/>
      <c r="I16" s="9" t="n"/>
    </row>
    <row r="17" ht="16" customHeight="1">
      <c r="A17" s="4" t="n">
        <v>13</v>
      </c>
      <c r="B17" s="5" t="inlineStr">
        <is>
          <t>2. Etiketleme ve tanımlama</t>
        </is>
      </c>
      <c r="C17" s="6" t="inlineStr">
        <is>
          <t>Raf ve koridor etiketi</t>
        </is>
      </c>
      <c r="D17" s="7" t="n"/>
      <c r="E17" s="7" t="n"/>
      <c r="F17" s="8">
        <f>IF(AND(ISNUMBER(D17),ISNUMBER(E17)),MAX(0,E17-D17),"")</f>
        <v/>
      </c>
      <c r="G17" s="9" t="n"/>
      <c r="H17" s="9" t="n"/>
      <c r="I17" s="9" t="n"/>
    </row>
    <row r="18" ht="16" customHeight="1">
      <c r="A18" s="4" t="n">
        <v>14</v>
      </c>
      <c r="B18" s="5" t="inlineStr">
        <is>
          <t>2. Etiketleme ve tanımlama</t>
        </is>
      </c>
      <c r="C18" s="6" t="inlineStr">
        <is>
          <t>Adres/lokasyon etiketi</t>
        </is>
      </c>
      <c r="D18" s="7" t="n"/>
      <c r="E18" s="7" t="n"/>
      <c r="F18" s="8">
        <f>IF(AND(ISNUMBER(D18),ISNUMBER(E18)),MAX(0,E18-D18),"")</f>
        <v/>
      </c>
      <c r="G18" s="9" t="n"/>
      <c r="H18" s="9" t="n"/>
      <c r="I18" s="9" t="n"/>
    </row>
    <row r="19" ht="16" customHeight="1">
      <c r="A19" s="4" t="n">
        <v>15</v>
      </c>
      <c r="B19" s="5" t="inlineStr">
        <is>
          <t>2. Etiketleme ve tanımlama</t>
        </is>
      </c>
      <c r="C19" s="6" t="inlineStr">
        <is>
          <t>El terminali ve yedek batarya</t>
        </is>
      </c>
      <c r="D19" s="7" t="n"/>
      <c r="E19" s="7" t="n"/>
      <c r="F19" s="8">
        <f>IF(AND(ISNUMBER(D19),ISNUMBER(E19)),MAX(0,E19-D19),"")</f>
        <v/>
      </c>
      <c r="G19" s="9" t="n"/>
      <c r="H19" s="9" t="n"/>
      <c r="I19" s="9" t="n"/>
    </row>
    <row r="20" ht="16" customHeight="1">
      <c r="A20" s="4" t="n">
        <v>16</v>
      </c>
      <c r="B20" s="5" t="inlineStr">
        <is>
          <t>2. Etiketleme ve tanımlama</t>
        </is>
      </c>
      <c r="C20" s="6" t="inlineStr">
        <is>
          <t>Barkod yazıcı kafası (yedek)</t>
        </is>
      </c>
      <c r="D20" s="7" t="n"/>
      <c r="E20" s="7" t="n"/>
      <c r="F20" s="8">
        <f>IF(AND(ISNUMBER(D20),ISNUMBER(E20)),MAX(0,E20-D20),"")</f>
        <v/>
      </c>
      <c r="G20" s="9" t="n"/>
      <c r="H20" s="9" t="n"/>
      <c r="I20" s="9" t="n"/>
    </row>
    <row r="21" ht="16" customHeight="1">
      <c r="A21" s="4" t="n">
        <v>17</v>
      </c>
      <c r="B21" s="5" t="inlineStr">
        <is>
          <t>2. Etiketleme ve tanımlama</t>
        </is>
      </c>
      <c r="C21" s="6" t="inlineStr">
        <is>
          <t>Etiket sökücü / yapıştırıcı çözücü</t>
        </is>
      </c>
      <c r="D21" s="7" t="n"/>
      <c r="E21" s="7" t="n"/>
      <c r="F21" s="8">
        <f>IF(AND(ISNUMBER(D21),ISNUMBER(E21)),MAX(0,E21-D21),"")</f>
        <v/>
      </c>
      <c r="G21" s="9" t="n"/>
      <c r="H21" s="9" t="n"/>
      <c r="I21" s="9" t="n"/>
    </row>
    <row r="22" ht="16" customHeight="1">
      <c r="A22" s="4" t="n">
        <v>18</v>
      </c>
      <c r="B22" s="5" t="inlineStr">
        <is>
          <t>3. Elleçleme ekipmanı ve yedekleri</t>
        </is>
      </c>
      <c r="C22" s="6" t="inlineStr">
        <is>
          <t>Transpalet ve yedek tekerlek</t>
        </is>
      </c>
      <c r="D22" s="7" t="n"/>
      <c r="E22" s="7" t="n"/>
      <c r="F22" s="8">
        <f>IF(AND(ISNUMBER(D22),ISNUMBER(E22)),MAX(0,E22-D22),"")</f>
        <v/>
      </c>
      <c r="G22" s="9" t="n"/>
      <c r="H22" s="9" t="n"/>
      <c r="I22" s="9" t="n"/>
    </row>
    <row r="23" ht="16" customHeight="1">
      <c r="A23" s="4" t="n">
        <v>19</v>
      </c>
      <c r="B23" s="5" t="inlineStr">
        <is>
          <t>3. Elleçleme ekipmanı ve yedekleri</t>
        </is>
      </c>
      <c r="C23" s="6" t="inlineStr">
        <is>
          <t>Forklift yedek parçası (filtre, akü, hidrolik yağ)</t>
        </is>
      </c>
      <c r="D23" s="7" t="n"/>
      <c r="E23" s="7" t="n"/>
      <c r="F23" s="8">
        <f>IF(AND(ISNUMBER(D23),ISNUMBER(E23)),MAX(0,E23-D23),"")</f>
        <v/>
      </c>
      <c r="G23" s="9" t="n"/>
      <c r="H23" s="9" t="n"/>
      <c r="I23" s="9" t="n"/>
    </row>
    <row r="24" ht="16" customHeight="1">
      <c r="A24" s="4" t="n">
        <v>20</v>
      </c>
      <c r="B24" s="5" t="inlineStr">
        <is>
          <t>3. Elleçleme ekipmanı ve yedekleri</t>
        </is>
      </c>
      <c r="C24" s="6" t="inlineStr">
        <is>
          <t>Forklift akü suyu ve şarj ekipmanı</t>
        </is>
      </c>
      <c r="D24" s="7" t="n"/>
      <c r="E24" s="7" t="n"/>
      <c r="F24" s="8">
        <f>IF(AND(ISNUMBER(D24),ISNUMBER(E24)),MAX(0,E24-D24),"")</f>
        <v/>
      </c>
      <c r="G24" s="9" t="n"/>
      <c r="H24" s="9" t="n"/>
      <c r="I24" s="9" t="n"/>
    </row>
    <row r="25" ht="16" customHeight="1">
      <c r="A25" s="4" t="n">
        <v>21</v>
      </c>
      <c r="B25" s="5" t="inlineStr">
        <is>
          <t>3. Elleçleme ekipmanı ve yedekleri</t>
        </is>
      </c>
      <c r="C25" s="6" t="inlineStr">
        <is>
          <t>El arabası, platform araba</t>
        </is>
      </c>
      <c r="D25" s="7" t="n"/>
      <c r="E25" s="7" t="n"/>
      <c r="F25" s="8">
        <f>IF(AND(ISNUMBER(D25),ISNUMBER(E25)),MAX(0,E25-D25),"")</f>
        <v/>
      </c>
      <c r="G25" s="9" t="n"/>
      <c r="H25" s="9" t="n"/>
      <c r="I25" s="9" t="n"/>
    </row>
    <row r="26" ht="16" customHeight="1">
      <c r="A26" s="4" t="n">
        <v>22</v>
      </c>
      <c r="B26" s="5" t="inlineStr">
        <is>
          <t>3. Elleçleme ekipmanı ve yedekleri</t>
        </is>
      </c>
      <c r="C26" s="6" t="inlineStr">
        <is>
          <t>Merdiven ve platform</t>
        </is>
      </c>
      <c r="D26" s="7" t="n"/>
      <c r="E26" s="7" t="n"/>
      <c r="F26" s="8">
        <f>IF(AND(ISNUMBER(D26),ISNUMBER(E26)),MAX(0,E26-D26),"")</f>
        <v/>
      </c>
      <c r="G26" s="9" t="n"/>
      <c r="H26" s="9" t="n"/>
      <c r="I26" s="9" t="n"/>
    </row>
    <row r="27" ht="16" customHeight="1">
      <c r="A27" s="4" t="n">
        <v>23</v>
      </c>
      <c r="B27" s="5" t="inlineStr">
        <is>
          <t>3. Elleçleme ekipmanı ve yedekleri</t>
        </is>
      </c>
      <c r="C27" s="6" t="inlineStr">
        <is>
          <t>Kaldırma kayışı ve sapan</t>
        </is>
      </c>
      <c r="D27" s="7" t="n"/>
      <c r="E27" s="7" t="n"/>
      <c r="F27" s="8">
        <f>IF(AND(ISNUMBER(D27),ISNUMBER(E27)),MAX(0,E27-D27),"")</f>
        <v/>
      </c>
      <c r="G27" s="9" t="n"/>
      <c r="H27" s="9" t="n"/>
      <c r="I27" s="9" t="n"/>
    </row>
    <row r="28" ht="16" customHeight="1">
      <c r="A28" s="4" t="n">
        <v>24</v>
      </c>
      <c r="B28" s="5" t="inlineStr">
        <is>
          <t>3. Elleçleme ekipmanı ve yedekleri</t>
        </is>
      </c>
      <c r="C28" s="6" t="inlineStr">
        <is>
          <t>Palet sarma makinesi yedek parçası</t>
        </is>
      </c>
      <c r="D28" s="7" t="n"/>
      <c r="E28" s="7" t="n"/>
      <c r="F28" s="8">
        <f>IF(AND(ISNUMBER(D28),ISNUMBER(E28)),MAX(0,E28-D28),"")</f>
        <v/>
      </c>
      <c r="G28" s="9" t="n"/>
      <c r="H28" s="9" t="n"/>
      <c r="I28" s="9" t="n"/>
    </row>
    <row r="29" ht="16" customHeight="1">
      <c r="A29" s="4" t="n">
        <v>25</v>
      </c>
      <c r="B29" s="5" t="inlineStr">
        <is>
          <t>4. İş güvenliği</t>
        </is>
      </c>
      <c r="C29" s="6" t="inlineStr">
        <is>
          <t>Reflektif yelek (EN ISO 20471 — depoda genelde Sınıf 2)</t>
        </is>
      </c>
      <c r="D29" s="7" t="n"/>
      <c r="E29" s="7" t="n"/>
      <c r="F29" s="8">
        <f>IF(AND(ISNUMBER(D29),ISNUMBER(E29)),MAX(0,E29-D29),"")</f>
        <v/>
      </c>
      <c r="G29" s="9" t="n"/>
      <c r="H29" s="9" t="n"/>
      <c r="I29" s="9" t="n"/>
    </row>
    <row r="30" ht="16" customHeight="1">
      <c r="A30" s="4" t="n">
        <v>26</v>
      </c>
      <c r="B30" s="5" t="inlineStr">
        <is>
          <t>4. İş güvenliği</t>
        </is>
      </c>
      <c r="C30" s="6" t="inlineStr">
        <is>
          <t>İş ayakkabısı (EN ISO 20345 — S1P veya S3)</t>
        </is>
      </c>
      <c r="D30" s="7" t="n"/>
      <c r="E30" s="7" t="n"/>
      <c r="F30" s="8">
        <f>IF(AND(ISNUMBER(D30),ISNUMBER(E30)),MAX(0,E30-D30),"")</f>
        <v/>
      </c>
      <c r="G30" s="9" t="n"/>
      <c r="H30" s="9" t="n"/>
      <c r="I30" s="9" t="n"/>
    </row>
    <row r="31" ht="16" customHeight="1">
      <c r="A31" s="4" t="n">
        <v>27</v>
      </c>
      <c r="B31" s="5" t="inlineStr">
        <is>
          <t>4. İş güvenliği</t>
        </is>
      </c>
      <c r="C31" s="6" t="inlineStr">
        <is>
          <t>İş eldiveni (EN 388 — kesilme sınıfı işe göre)</t>
        </is>
      </c>
      <c r="D31" s="7" t="n"/>
      <c r="E31" s="7" t="n"/>
      <c r="F31" s="8">
        <f>IF(AND(ISNUMBER(D31),ISNUMBER(E31)),MAX(0,E31-D31),"")</f>
        <v/>
      </c>
      <c r="G31" s="9" t="n"/>
      <c r="H31" s="9" t="n"/>
      <c r="I31" s="9" t="n"/>
    </row>
    <row r="32" ht="16" customHeight="1">
      <c r="A32" s="4" t="n">
        <v>28</v>
      </c>
      <c r="B32" s="5" t="inlineStr">
        <is>
          <t>4. İş güvenliği</t>
        </is>
      </c>
      <c r="C32" s="6" t="inlineStr">
        <is>
          <t>Baret (yüksek raf ve yükleme alanlarında)</t>
        </is>
      </c>
      <c r="D32" s="7" t="n"/>
      <c r="E32" s="7" t="n"/>
      <c r="F32" s="8">
        <f>IF(AND(ISNUMBER(D32),ISNUMBER(E32)),MAX(0,E32-D32),"")</f>
        <v/>
      </c>
      <c r="G32" s="9" t="n"/>
      <c r="H32" s="9" t="n"/>
      <c r="I32" s="9" t="n"/>
    </row>
    <row r="33" ht="16" customHeight="1">
      <c r="A33" s="4" t="n">
        <v>29</v>
      </c>
      <c r="B33" s="5" t="inlineStr">
        <is>
          <t>4. İş güvenliği</t>
        </is>
      </c>
      <c r="C33" s="6" t="inlineStr">
        <is>
          <t>Kaymaz zemin uyarı levhası</t>
        </is>
      </c>
      <c r="D33" s="7" t="n"/>
      <c r="E33" s="7" t="n"/>
      <c r="F33" s="8">
        <f>IF(AND(ISNUMBER(D33),ISNUMBER(E33)),MAX(0,E33-D33),"")</f>
        <v/>
      </c>
      <c r="G33" s="9" t="n"/>
      <c r="H33" s="9" t="n"/>
      <c r="I33" s="9" t="n"/>
    </row>
    <row r="34" ht="16" customHeight="1">
      <c r="A34" s="4" t="n">
        <v>30</v>
      </c>
      <c r="B34" s="5" t="inlineStr">
        <is>
          <t>4. İş güvenliği</t>
        </is>
      </c>
      <c r="C34" s="6" t="inlineStr">
        <is>
          <t>Yaya-forklift ayrım şeridi ve boyası</t>
        </is>
      </c>
      <c r="D34" s="7" t="n"/>
      <c r="E34" s="7" t="n"/>
      <c r="F34" s="8">
        <f>IF(AND(ISNUMBER(D34),ISNUMBER(E34)),MAX(0,E34-D34),"")</f>
        <v/>
      </c>
      <c r="G34" s="9" t="n"/>
      <c r="H34" s="9" t="n"/>
      <c r="I34" s="9" t="n"/>
    </row>
    <row r="35" ht="16" customHeight="1">
      <c r="A35" s="4" t="n">
        <v>31</v>
      </c>
      <c r="B35" s="5" t="inlineStr">
        <is>
          <t>4. İş güvenliği</t>
        </is>
      </c>
      <c r="C35" s="6" t="inlineStr">
        <is>
          <t>Konvex ayna (kör nokta)</t>
        </is>
      </c>
      <c r="D35" s="7" t="n"/>
      <c r="E35" s="7" t="n"/>
      <c r="F35" s="8">
        <f>IF(AND(ISNUMBER(D35),ISNUMBER(E35)),MAX(0,E35-D35),"")</f>
        <v/>
      </c>
      <c r="G35" s="9" t="n"/>
      <c r="H35" s="9" t="n"/>
      <c r="I35" s="9" t="n"/>
    </row>
    <row r="36" ht="16" customHeight="1">
      <c r="A36" s="4" t="n">
        <v>32</v>
      </c>
      <c r="B36" s="5" t="inlineStr">
        <is>
          <t>4. İş güvenliği</t>
        </is>
      </c>
      <c r="C36" s="6" t="inlineStr">
        <is>
          <t>Yangın söndürücü ve acil çıkış işaretlemesi</t>
        </is>
      </c>
      <c r="D36" s="7" t="n"/>
      <c r="E36" s="7" t="n"/>
      <c r="F36" s="8">
        <f>IF(AND(ISNUMBER(D36),ISNUMBER(E36)),MAX(0,E36-D36),"")</f>
        <v/>
      </c>
      <c r="G36" s="9" t="n"/>
      <c r="H36" s="9" t="n"/>
      <c r="I36" s="9" t="n"/>
    </row>
    <row r="37" ht="16" customHeight="1">
      <c r="A37" s="4" t="n">
        <v>33</v>
      </c>
      <c r="B37" s="5" t="inlineStr">
        <is>
          <t>4. İş güvenliği</t>
        </is>
      </c>
      <c r="C37" s="6" t="inlineStr">
        <is>
          <t>İlk yardım dolabı</t>
        </is>
      </c>
      <c r="D37" s="7" t="n"/>
      <c r="E37" s="7" t="n"/>
      <c r="F37" s="8">
        <f>IF(AND(ISNUMBER(D37),ISNUMBER(E37)),MAX(0,E37-D37),"")</f>
        <v/>
      </c>
      <c r="G37" s="9" t="n"/>
      <c r="H37" s="9" t="n"/>
      <c r="I37" s="9" t="n"/>
    </row>
    <row r="38" ht="16" customHeight="1">
      <c r="A38" s="4" t="n">
        <v>34</v>
      </c>
      <c r="B38" s="5" t="inlineStr">
        <is>
          <t>4. İş güvenliği</t>
        </is>
      </c>
      <c r="C38" s="6" t="inlineStr">
        <is>
          <t>Göz duşu (kimyasal elleçleniyorsa)</t>
        </is>
      </c>
      <c r="D38" s="7" t="n"/>
      <c r="E38" s="7" t="n"/>
      <c r="F38" s="8">
        <f>IF(AND(ISNUMBER(D38),ISNUMBER(E38)),MAX(0,E38-D38),"")</f>
        <v/>
      </c>
      <c r="G38" s="9" t="n"/>
      <c r="H38" s="9" t="n"/>
      <c r="I38" s="9" t="n"/>
    </row>
    <row r="39" ht="16" customHeight="1">
      <c r="A39" s="4" t="n">
        <v>35</v>
      </c>
      <c r="B39" s="5" t="inlineStr">
        <is>
          <t>5. Temizlik ve atık</t>
        </is>
      </c>
      <c r="C39" s="6" t="inlineStr">
        <is>
          <t>Endüstriyel zemin temizleme makinesi sarfı (fırça, pad, deterjan)</t>
        </is>
      </c>
      <c r="D39" s="7" t="n"/>
      <c r="E39" s="7" t="n"/>
      <c r="F39" s="8">
        <f>IF(AND(ISNUMBER(D39),ISNUMBER(E39)),MAX(0,E39-D39),"")</f>
        <v/>
      </c>
      <c r="G39" s="9" t="n"/>
      <c r="H39" s="9" t="n"/>
      <c r="I39" s="9" t="n"/>
    </row>
    <row r="40" ht="16" customHeight="1">
      <c r="A40" s="4" t="n">
        <v>36</v>
      </c>
      <c r="B40" s="5" t="inlineStr">
        <is>
          <t>5. Temizlik ve atık</t>
        </is>
      </c>
      <c r="C40" s="6" t="inlineStr">
        <is>
          <t>Paspas, mop, kova sistemi</t>
        </is>
      </c>
      <c r="D40" s="7" t="n"/>
      <c r="E40" s="7" t="n"/>
      <c r="F40" s="8">
        <f>IF(AND(ISNUMBER(D40),ISNUMBER(E40)),MAX(0,E40-D40),"")</f>
        <v/>
      </c>
      <c r="G40" s="9" t="n"/>
      <c r="H40" s="9" t="n"/>
      <c r="I40" s="9" t="n"/>
    </row>
    <row r="41" ht="16" customHeight="1">
      <c r="A41" s="4" t="n">
        <v>37</v>
      </c>
      <c r="B41" s="5" t="inlineStr">
        <is>
          <t>5. Temizlik ve atık</t>
        </is>
      </c>
      <c r="C41" s="6" t="inlineStr">
        <is>
          <t>Genel amaçlı ve zemin temizlik kimyasalı</t>
        </is>
      </c>
      <c r="D41" s="7" t="n"/>
      <c r="E41" s="7" t="n"/>
      <c r="F41" s="8">
        <f>IF(AND(ISNUMBER(D41),ISNUMBER(E41)),MAX(0,E41-D41),"")</f>
        <v/>
      </c>
      <c r="G41" s="9" t="n"/>
      <c r="H41" s="9" t="n"/>
      <c r="I41" s="9" t="n"/>
    </row>
    <row r="42" ht="16" customHeight="1">
      <c r="A42" s="4" t="n">
        <v>38</v>
      </c>
      <c r="B42" s="5" t="inlineStr">
        <is>
          <t>5. Temizlik ve atık</t>
        </is>
      </c>
      <c r="C42" s="6" t="inlineStr">
        <is>
          <t>Kağıt havlu, tuvalet kağıdı, sıvı sabun (personel alanları)</t>
        </is>
      </c>
      <c r="D42" s="7" t="n"/>
      <c r="E42" s="7" t="n"/>
      <c r="F42" s="8">
        <f>IF(AND(ISNUMBER(D42),ISNUMBER(E42)),MAX(0,E42-D42),"")</f>
        <v/>
      </c>
      <c r="G42" s="9" t="n"/>
      <c r="H42" s="9" t="n"/>
      <c r="I42" s="9" t="n"/>
    </row>
    <row r="43" ht="16" customHeight="1">
      <c r="A43" s="4" t="n">
        <v>39</v>
      </c>
      <c r="B43" s="5" t="inlineStr">
        <is>
          <t>5. Temizlik ve atık</t>
        </is>
      </c>
      <c r="C43" s="6" t="inlineStr">
        <is>
          <t>Çöp poşeti (endüstriyel ebat)</t>
        </is>
      </c>
      <c r="D43" s="7" t="n"/>
      <c r="E43" s="7" t="n"/>
      <c r="F43" s="8">
        <f>IF(AND(ISNUMBER(D43),ISNUMBER(E43)),MAX(0,E43-D43),"")</f>
        <v/>
      </c>
      <c r="G43" s="9" t="n"/>
      <c r="H43" s="9" t="n"/>
      <c r="I43" s="9" t="n"/>
    </row>
    <row r="44" ht="16" customHeight="1">
      <c r="A44" s="4" t="n">
        <v>40</v>
      </c>
      <c r="B44" s="5" t="inlineStr">
        <is>
          <t>5. Temizlik ve atık</t>
        </is>
      </c>
      <c r="C44" s="6" t="inlineStr">
        <is>
          <t>Karton/atık presleme bandı ve teli</t>
        </is>
      </c>
      <c r="D44" s="7" t="n"/>
      <c r="E44" s="7" t="n"/>
      <c r="F44" s="8">
        <f>IF(AND(ISNUMBER(D44),ISNUMBER(E44)),MAX(0,E44-D44),"")</f>
        <v/>
      </c>
      <c r="G44" s="9" t="n"/>
      <c r="H44" s="9" t="n"/>
      <c r="I44" s="9" t="n"/>
    </row>
    <row r="45" ht="16" customHeight="1">
      <c r="A45" s="4" t="n">
        <v>41</v>
      </c>
      <c r="B45" s="5" t="inlineStr">
        <is>
          <t>5. Temizlik ve atık</t>
        </is>
      </c>
      <c r="C45" s="6" t="inlineStr">
        <is>
          <t>Absorban (yağ ve sıvı dökülmesi için)</t>
        </is>
      </c>
      <c r="D45" s="7" t="n"/>
      <c r="E45" s="7" t="n"/>
      <c r="F45" s="8">
        <f>IF(AND(ISNUMBER(D45),ISNUMBER(E45)),MAX(0,E45-D45),"")</f>
        <v/>
      </c>
      <c r="G45" s="9" t="n"/>
      <c r="H45" s="9" t="n"/>
      <c r="I45" s="9" t="n"/>
    </row>
    <row r="46" ht="16" customHeight="1">
      <c r="A46" s="4" t="n">
        <v>42</v>
      </c>
      <c r="B46" s="5" t="inlineStr">
        <is>
          <t>5. Temizlik ve atık</t>
        </is>
      </c>
      <c r="C46" s="6" t="inlineStr">
        <is>
          <t>Emniyetli atık toplama kabı</t>
        </is>
      </c>
      <c r="D46" s="7" t="n"/>
      <c r="E46" s="7" t="n"/>
      <c r="F46" s="8">
        <f>IF(AND(ISNUMBER(D46),ISNUMBER(E46)),MAX(0,E46-D46),"")</f>
        <v/>
      </c>
      <c r="G46" s="9" t="n"/>
      <c r="H46" s="9" t="n"/>
      <c r="I46" s="9" t="n"/>
    </row>
    <row r="47" ht="16" customHeight="1">
      <c r="A47" s="4" t="n">
        <v>43</v>
      </c>
      <c r="B47" s="5" t="inlineStr">
        <is>
          <t>6. Bakım ve atölye</t>
        </is>
      </c>
      <c r="C47" s="6" t="inlineStr">
        <is>
          <t>El aleti seti ve yedek uçlar</t>
        </is>
      </c>
      <c r="D47" s="7" t="n"/>
      <c r="E47" s="7" t="n"/>
      <c r="F47" s="8">
        <f>IF(AND(ISNUMBER(D47),ISNUMBER(E47)),MAX(0,E47-D47),"")</f>
        <v/>
      </c>
      <c r="G47" s="9" t="n"/>
      <c r="H47" s="9" t="n"/>
      <c r="I47" s="9" t="n"/>
    </row>
    <row r="48" ht="16" customHeight="1">
      <c r="A48" s="4" t="n">
        <v>44</v>
      </c>
      <c r="B48" s="5" t="inlineStr">
        <is>
          <t>6. Bakım ve atölye</t>
        </is>
      </c>
      <c r="C48" s="6" t="inlineStr">
        <is>
          <t>Elektrikli el aleti ve batarya</t>
        </is>
      </c>
      <c r="D48" s="7" t="n"/>
      <c r="E48" s="7" t="n"/>
      <c r="F48" s="8">
        <f>IF(AND(ISNUMBER(D48),ISNUMBER(E48)),MAX(0,E48-D48),"")</f>
        <v/>
      </c>
      <c r="G48" s="9" t="n"/>
      <c r="H48" s="9" t="n"/>
      <c r="I48" s="9" t="n"/>
    </row>
    <row r="49" ht="16" customHeight="1">
      <c r="A49" s="4" t="n">
        <v>45</v>
      </c>
      <c r="B49" s="5" t="inlineStr">
        <is>
          <t>6. Bakım ve atölye</t>
        </is>
      </c>
      <c r="C49" s="6" t="inlineStr">
        <is>
          <t>Bağlantı elemanı (cıvata, somun, dübel) seti</t>
        </is>
      </c>
      <c r="D49" s="7" t="n"/>
      <c r="E49" s="7" t="n"/>
      <c r="F49" s="8">
        <f>IF(AND(ISNUMBER(D49),ISNUMBER(E49)),MAX(0,E49-D49),"")</f>
        <v/>
      </c>
      <c r="G49" s="9" t="n"/>
      <c r="H49" s="9" t="n"/>
      <c r="I49" s="9" t="n"/>
    </row>
    <row r="50" ht="16" customHeight="1">
      <c r="A50" s="4" t="n">
        <v>46</v>
      </c>
      <c r="B50" s="5" t="inlineStr">
        <is>
          <t>6. Bakım ve atölye</t>
        </is>
      </c>
      <c r="C50" s="6" t="inlineStr">
        <is>
          <t>Yağ, gres, sprey yağlayıcı</t>
        </is>
      </c>
      <c r="D50" s="7" t="n"/>
      <c r="E50" s="7" t="n"/>
      <c r="F50" s="8">
        <f>IF(AND(ISNUMBER(D50),ISNUMBER(E50)),MAX(0,E50-D50),"")</f>
        <v/>
      </c>
      <c r="G50" s="9" t="n"/>
      <c r="H50" s="9" t="n"/>
      <c r="I50" s="9" t="n"/>
    </row>
    <row r="51" ht="16" customHeight="1">
      <c r="A51" s="4" t="n">
        <v>47</v>
      </c>
      <c r="B51" s="5" t="inlineStr">
        <is>
          <t>6. Bakım ve atölye</t>
        </is>
      </c>
      <c r="C51" s="6" t="inlineStr">
        <is>
          <t>Kablo bağı, izolasyon bandı, kablo kanalı</t>
        </is>
      </c>
      <c r="D51" s="7" t="n"/>
      <c r="E51" s="7" t="n"/>
      <c r="F51" s="8">
        <f>IF(AND(ISNUMBER(D51),ISNUMBER(E51)),MAX(0,E51-D51),"")</f>
        <v/>
      </c>
      <c r="G51" s="9" t="n"/>
      <c r="H51" s="9" t="n"/>
      <c r="I51" s="9" t="n"/>
    </row>
    <row r="52" ht="16" customHeight="1">
      <c r="A52" s="4" t="n">
        <v>48</v>
      </c>
      <c r="B52" s="5" t="inlineStr">
        <is>
          <t>6. Bakım ve atölye</t>
        </is>
      </c>
      <c r="C52" s="6" t="inlineStr">
        <is>
          <t>Yedek aydınlatma armatürü ve LED ampul</t>
        </is>
      </c>
      <c r="D52" s="7" t="n"/>
      <c r="E52" s="7" t="n"/>
      <c r="F52" s="8">
        <f>IF(AND(ISNUMBER(D52),ISNUMBER(E52)),MAX(0,E52-D52),"")</f>
        <v/>
      </c>
      <c r="G52" s="9" t="n"/>
      <c r="H52" s="9" t="n"/>
      <c r="I52" s="9" t="n"/>
    </row>
    <row r="53" ht="16" customHeight="1">
      <c r="A53" s="4" t="n">
        <v>49</v>
      </c>
      <c r="B53" s="5" t="inlineStr">
        <is>
          <t>6. Bakım ve atölye</t>
        </is>
      </c>
      <c r="C53" s="6" t="inlineStr">
        <is>
          <t>Raf onarım parçası</t>
        </is>
      </c>
      <c r="D53" s="7" t="n"/>
      <c r="E53" s="7" t="n"/>
      <c r="F53" s="8">
        <f>IF(AND(ISNUMBER(D53),ISNUMBER(E53)),MAX(0,E53-D53),"")</f>
        <v/>
      </c>
      <c r="G53" s="9" t="n"/>
      <c r="H53" s="9" t="n"/>
      <c r="I53" s="9" t="n"/>
    </row>
    <row r="54" ht="16" customHeight="1">
      <c r="A54" s="4" t="n">
        <v>50</v>
      </c>
      <c r="B54" s="5" t="inlineStr">
        <is>
          <t>6. Bakım ve atölye</t>
        </is>
      </c>
      <c r="C54" s="6" t="inlineStr">
        <is>
          <t>Ölçüm aleti (metre, su terazisi, multimetre)</t>
        </is>
      </c>
      <c r="D54" s="7" t="n"/>
      <c r="E54" s="7" t="n"/>
      <c r="F54" s="8">
        <f>IF(AND(ISNUMBER(D54),ISNUMBER(E54)),MAX(0,E54-D54),"")</f>
        <v/>
      </c>
      <c r="G54" s="9" t="n"/>
      <c r="H54" s="9" t="n"/>
      <c r="I54" s="9" t="n"/>
    </row>
    <row r="56" ht="60" customHeight="1">
      <c r="A56" s="10" t="inlineStr">
        <is>
          <t>Sarı hücreler sizin gireceğiniz alanlardır. “Sipariş” sütunu kendiliğinden hesaplanır: asgari seviyeden eksik olan kadarını yazar, eksik yoksa boş kalır. Asgari seviyeyi kendi tüketiminize göre belirleyin — bu çizelgeye hiçbir miktar, fiyat ya da marka gömülmedi. ⚠ Mevcut sütunu BOŞ bırakılan satır için sipariş hesaplanmaz ve özet sayımına girmez: sayılmamış bir kalem, eksiği olmayan bir kalemle aynı görünür. Sayım bitmeden özete bakmayın.</t>
        </is>
      </c>
    </row>
    <row r="57" ht="34" customHeight="1">
      <c r="A57" s="10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4">
    <mergeCell ref="A1:I1"/>
    <mergeCell ref="A56:I56"/>
    <mergeCell ref="A57:I57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0" customWidth="1" min="4" max="4"/>
  </cols>
  <sheetData>
    <row r="1" ht="34" customHeight="1">
      <c r="A1" s="1" t="inlineStr">
        <is>
          <t>ÖZET</t>
        </is>
      </c>
    </row>
    <row r="2" ht="18" customHeight="1">
      <c r="A2" s="2" t="inlineStr">
        <is>
          <t>Kategori bazında sipariş gereken kalem sayısı</t>
        </is>
      </c>
    </row>
    <row r="4" ht="30" customHeight="1">
      <c r="A4" s="3" t="inlineStr">
        <is>
          <t>Kategori</t>
        </is>
      </c>
      <c r="B4" s="3" t="inlineStr">
        <is>
          <t>Kalem</t>
        </is>
      </c>
      <c r="C4" s="3" t="inlineStr">
        <is>
          <t>Sipariş gereken</t>
        </is>
      </c>
      <c r="D4" s="3" t="inlineStr">
        <is>
          <t>Oran</t>
        </is>
      </c>
    </row>
    <row r="5">
      <c r="A5" s="5" t="inlineStr">
        <is>
          <t>1. Ambalaj ve paketleme</t>
        </is>
      </c>
      <c r="B5" s="4" t="n">
        <v>10</v>
      </c>
      <c r="C5" s="8">
        <f>COUNTIF('Kontrol Listesi'!F5:F14,"&gt;0")</f>
        <v/>
      </c>
      <c r="D5" s="11">
        <f>IF(B5=0,"",C5/B5)</f>
        <v/>
      </c>
    </row>
    <row r="6">
      <c r="A6" s="5" t="inlineStr">
        <is>
          <t>2. Etiketleme ve tanımlama</t>
        </is>
      </c>
      <c r="B6" s="4" t="n">
        <v>7</v>
      </c>
      <c r="C6" s="8">
        <f>COUNTIF('Kontrol Listesi'!F15:F21,"&gt;0")</f>
        <v/>
      </c>
      <c r="D6" s="11">
        <f>IF(B6=0,"",C6/B6)</f>
        <v/>
      </c>
    </row>
    <row r="7">
      <c r="A7" s="5" t="inlineStr">
        <is>
          <t>3. Elleçleme ekipmanı ve yedekleri</t>
        </is>
      </c>
      <c r="B7" s="4" t="n">
        <v>7</v>
      </c>
      <c r="C7" s="8">
        <f>COUNTIF('Kontrol Listesi'!F22:F28,"&gt;0")</f>
        <v/>
      </c>
      <c r="D7" s="11">
        <f>IF(B7=0,"",C7/B7)</f>
        <v/>
      </c>
    </row>
    <row r="8">
      <c r="A8" s="5" t="inlineStr">
        <is>
          <t>4. İş güvenliği</t>
        </is>
      </c>
      <c r="B8" s="4" t="n">
        <v>10</v>
      </c>
      <c r="C8" s="8">
        <f>COUNTIF('Kontrol Listesi'!F29:F38,"&gt;0")</f>
        <v/>
      </c>
      <c r="D8" s="11">
        <f>IF(B8=0,"",C8/B8)</f>
        <v/>
      </c>
    </row>
    <row r="9">
      <c r="A9" s="5" t="inlineStr">
        <is>
          <t>5. Temizlik ve atık</t>
        </is>
      </c>
      <c r="B9" s="4" t="n">
        <v>8</v>
      </c>
      <c r="C9" s="8">
        <f>COUNTIF('Kontrol Listesi'!F39:F46,"&gt;0")</f>
        <v/>
      </c>
      <c r="D9" s="11">
        <f>IF(B9=0,"",C9/B9)</f>
        <v/>
      </c>
    </row>
    <row r="10">
      <c r="A10" s="5" t="inlineStr">
        <is>
          <t>6. Bakım ve atölye</t>
        </is>
      </c>
      <c r="B10" s="4" t="n">
        <v>8</v>
      </c>
      <c r="C10" s="8">
        <f>COUNTIF('Kontrol Listesi'!F47:F54,"&gt;0")</f>
        <v/>
      </c>
      <c r="D10" s="11">
        <f>IF(B10=0,"",C10/B10)</f>
        <v/>
      </c>
    </row>
    <row r="11">
      <c r="A11" s="12" t="inlineStr">
        <is>
          <t>TOPLAM</t>
        </is>
      </c>
      <c r="B11" s="13">
        <f>SUM(B5:B10)</f>
        <v/>
      </c>
      <c r="C11" s="13">
        <f>SUM(C5:C10)</f>
        <v/>
      </c>
      <c r="D11" s="14">
        <f>IF(B11=0,"",C11/B11)</f>
        <v/>
      </c>
    </row>
    <row r="13" ht="47" customHeight="1">
      <c r="A13" s="10" t="inlineStr">
        <is>
          <t>Bu sayfa “Kontrol Listesi” sekmesinden beslenir; elle doldurulmaz. ⚠ ORANI SAYIM BİTMEDEN OKUMAYIN: “Sipariş gereken”, yalnızca mevcut ve asgari miktarı GİRİLMİŞ satırları sayar. Henüz sayılmamış bir kalem, eksiği olmayan bir kalemle burada aynı görünür — düşük oran “stok tamam” değil, çoğu zaman “sayım tamam değil” demektir.</t>
        </is>
      </c>
    </row>
    <row r="14" ht="34" customHeight="1">
      <c r="A14" s="10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4">
    <mergeCell ref="A1:D1"/>
    <mergeCell ref="A14:D14"/>
    <mergeCell ref="A13:D13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62" customWidth="1" min="2" max="2"/>
    <col width="22" customWidth="1" min="3" max="3"/>
    <col width="16" customWidth="1" min="4" max="4"/>
  </cols>
  <sheetData>
    <row r="1" ht="34" customHeight="1">
      <c r="A1" s="1" t="inlineStr">
        <is>
          <t>SEZON PLANLAMASI</t>
        </is>
      </c>
    </row>
    <row r="2" ht="18" customHeight="1">
      <c r="A2" s="2" t="inlineStr">
        <is>
          <t>Sezon başlangıç tarihini girin; adımların tarihleri kendiliğinden çıkar</t>
        </is>
      </c>
    </row>
    <row r="4">
      <c r="A4" s="15" t="inlineStr">
        <is>
          <t>Sezon başlangıç tarihi</t>
        </is>
      </c>
      <c r="B4" s="16" t="n"/>
    </row>
    <row r="6" ht="30" customHeight="1">
      <c r="A6" s="3" t="inlineStr">
        <is>
          <t>Adım</t>
        </is>
      </c>
      <c r="B6" s="3" t="inlineStr">
        <is>
          <t>Yapılacak</t>
        </is>
      </c>
      <c r="C6" s="3" t="inlineStr">
        <is>
          <t>Zamanlama</t>
        </is>
      </c>
      <c r="D6" s="3" t="inlineStr">
        <is>
          <t>Hedef tarih</t>
        </is>
      </c>
    </row>
    <row r="7" ht="26" customHeight="1">
      <c r="A7" s="4" t="inlineStr">
        <is>
          <t>1</t>
        </is>
      </c>
      <c r="B7" s="6" t="inlineStr">
        <is>
          <t>Geçen yılın aynı döneminde tüketilen ambalaj miktarını çıkarın</t>
        </is>
      </c>
      <c r="C7" s="6" t="inlineStr">
        <is>
          <t>Sezondan 3 ay önce</t>
        </is>
      </c>
      <c r="D7" s="17">
        <f>IF($B$4="","",EDATE($B$4,-3))</f>
        <v/>
      </c>
    </row>
    <row r="8" ht="26" customHeight="1">
      <c r="A8" s="4" t="inlineStr">
        <is>
          <t>2</t>
        </is>
      </c>
      <c r="B8" s="6" t="inlineStr">
        <is>
          <t>Bu yılki sevkiyat hedefiyle oranlayın (adet bazında)</t>
        </is>
      </c>
      <c r="C8" s="6" t="inlineStr">
        <is>
          <t>Sezondan 3 ay önce</t>
        </is>
      </c>
      <c r="D8" s="17">
        <f>IF($B$4="","",EDATE($B$4,-3))</f>
        <v/>
      </c>
    </row>
    <row r="9" ht="26" customHeight="1">
      <c r="A9" s="4" t="inlineStr">
        <is>
          <t>3</t>
        </is>
      </c>
      <c r="B9" s="6" t="inlineStr">
        <is>
          <t>Depolama alanını kontrol edin — koli hacimlidir</t>
        </is>
      </c>
      <c r="C9" s="6" t="inlineStr">
        <is>
          <t>Sezondan 2 ay önce</t>
        </is>
      </c>
      <c r="D9" s="17">
        <f>IF($B$4="","",EDATE($B$4,-2))</f>
        <v/>
      </c>
    </row>
    <row r="10" ht="26" customHeight="1">
      <c r="A10" s="4" t="inlineStr">
        <is>
          <t>4</t>
        </is>
      </c>
      <c r="B10" s="6" t="inlineStr">
        <is>
          <t>Tedarikçiyle kademeli teslim planı yapın (tek seferde değil)</t>
        </is>
      </c>
      <c r="C10" s="6" t="inlineStr">
        <is>
          <t>Sezondan 2 ay önce</t>
        </is>
      </c>
      <c r="D10" s="17">
        <f>IF($B$4="","",EDATE($B$4,-2))</f>
        <v/>
      </c>
    </row>
    <row r="11" ht="26" customHeight="1">
      <c r="A11" s="4" t="inlineStr">
        <is>
          <t>5</t>
        </is>
      </c>
      <c r="B11" s="6" t="inlineStr">
        <is>
          <t>Sezon ortasında ilk hafta tüketimini gerçek veriyle karşılaştırın</t>
        </is>
      </c>
      <c r="C11" s="6" t="inlineStr">
        <is>
          <t>Sezon 1. haftası</t>
        </is>
      </c>
      <c r="D11" s="17">
        <f>IF($B$4="","",$B$4+7)</f>
        <v/>
      </c>
    </row>
    <row r="13" ht="30" customHeight="1">
      <c r="A13" s="10" t="inlineStr">
        <is>
          <t>Tarihler yalnızca hatırlatma amaçlıdır; sezonun kendi takvimi işletmenize göre değişir.</t>
        </is>
      </c>
    </row>
    <row r="14" ht="34" customHeight="1">
      <c r="A14" s="10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4">
    <mergeCell ref="A1:D1"/>
    <mergeCell ref="A14:D14"/>
    <mergeCell ref="A13:D13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AKSCO Ticaret ve Tedarik</dc:creator>
  <dcterms:created xmlns:dcterms="http://purl.org/dc/terms/" xmlns:xsi="http://www.w3.org/2001/XMLSchema-instance" xsi:type="dcterms:W3CDTF">2026-09-25T00:00:00Z</dcterms:created>
  <dcterms:modified xmlns:dcterms="http://purl.org/dc/terms/" xmlns:xsi="http://www.w3.org/2001/XMLSchema-instance" xsi:type="dcterms:W3CDTF">2026-09-25T00:00:00Z</dcterms:modified>
</cp:coreProperties>
</file>