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ELEKTRIK MALZEMESI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Elektrik Malzemesi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NYA kablo (H07V-U/R) 1,5 mm²</t>
        </is>
      </c>
      <c r="C10" s="9" t="inlineStr">
        <is>
          <t>Tek damarlı, bakır iletken, 450/750 V, TS EN 50525 uygun, 100 m makara</t>
        </is>
      </c>
      <c r="D10" s="7" t="inlineStr">
        <is>
          <t>Metre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NYA kablo 2,5 mm²</t>
        </is>
      </c>
      <c r="C11" s="14" t="inlineStr">
        <is>
          <t>Tek damarlı, bakır iletken, 450/750 V, 100 m makara</t>
        </is>
      </c>
      <c r="D11" s="12" t="inlineStr">
        <is>
          <t>Metre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NYAF kablo 4 mm²</t>
        </is>
      </c>
      <c r="C12" s="9" t="inlineStr">
        <is>
          <t>Çok telli bükülgen bakır, 450/750 V</t>
        </is>
      </c>
      <c r="D12" s="7" t="inlineStr">
        <is>
          <t>Metre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NYY kablo 4×6 mm²</t>
        </is>
      </c>
      <c r="C13" s="14" t="inlineStr">
        <is>
          <t>Çok damarlı, PVC izoleli, 0,6/1 kV, yeraltı kullanımına uygun</t>
        </is>
      </c>
      <c r="D13" s="12" t="inlineStr">
        <is>
          <t>Metre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NHXMH halojensiz kablo 3×2,5 mm²</t>
        </is>
      </c>
      <c r="C14" s="9" t="inlineStr">
        <is>
          <t>Çok damarlı, kılıflı, halojensiz, 300/500 V (VDE 0250-214); alev iletmezlik TS EN 60332-1-2, halojen asit gazı TS EN 60754-1/-2, duman yoğunluğu TS EN 61034-2 deneylerine uygunluk belgelenecek</t>
        </is>
      </c>
      <c r="D14" s="7" t="inlineStr">
        <is>
          <t>Metre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Otomatik sigorta, 1 kutuplu</t>
        </is>
      </c>
      <c r="C15" s="14" t="inlineStr">
        <is>
          <t>6 kA kesme kapasiteli, C eğrisi, TS EN 60898-1. Anma akımı satır bazında yazılır (10 A / 16 A / 20 A / 25 A); her anma akımı ayrı satırda fiyatlandırılır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Otomatik sigorta, 3 kutuplu</t>
        </is>
      </c>
      <c r="C16" s="9" t="inlineStr">
        <is>
          <t>6 kA kesme kapasiteli, C eğrisi, TS EN 60898-1. Anma akımı satır bazında yazılır (16 A / 25 A / 32 A / 40 A); her anma akımı ayrı satırda fiyatlandırılır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Kaçak akım rölesi, 2 kutuplu</t>
        </is>
      </c>
      <c r="C17" s="14" t="inlineStr">
        <is>
          <t>30 mA hassasiyet, 40 A, Tip A, TS EN 61008-1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Kaçak akım rölesi, 4 kutuplu</t>
        </is>
      </c>
      <c r="C18" s="9" t="inlineStr">
        <is>
          <t>Anma akımı (40 A / 63 A) ve anma kaçak akımı (30 mA / 300 mA) satır bazında yazılır; her bileşim ayrı satırda fiyatlandırılır. Tip A → TS EN 61008-1; Tip F ve Tip B → TS EN 62423 (TS EN 61008-1 ile birlikte). Sürücülü, fotovoltaik invertörlü ve elektrikli araç şarjlı devrelerde Tip B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Kompakt şalter (termik manyetik)</t>
        </is>
      </c>
      <c r="C19" s="14" t="inlineStr">
        <is>
          <t>3 kutuplu, 25 kA kesme, 63–250 A, ayarlanabilir termik, TS EN 60947-2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Kontaktör</t>
        </is>
      </c>
      <c r="C20" s="9" t="inlineStr">
        <is>
          <t>3 kutuplu, AC-3 sınıfı, 9–95 A, 230 V AC bobin, TS EN 60947-4-1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Termik röle</t>
        </is>
      </c>
      <c r="C21" s="14" t="inlineStr">
        <is>
          <t>Kontaktör uyumlu, ayar aralığı ölçekli, faz kopması korumalı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Zaman rölesi</t>
        </is>
      </c>
      <c r="C22" s="9" t="inlineStr">
        <is>
          <t>Çok fonksiyonlu, 0,1 s–100 saat, 1 değiştirme kontağı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Faz koruma rölesi</t>
        </is>
      </c>
      <c r="C23" s="14" t="inlineStr">
        <is>
          <t>3 faz, faz sırası ve faz kaybı korumalı, ayarlanabilir gerilim eşiği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Parafudr (SPD)</t>
        </is>
      </c>
      <c r="C24" s="9" t="inlineStr">
        <is>
          <t>Tip 2, In 20 kA, Up ≤ 1,5 kV, TS EN 61643-11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Klemens, ray tipi</t>
        </is>
      </c>
      <c r="C25" s="14" t="inlineStr">
        <is>
          <t>Vidalı veya yaylı, gri. Kesit satır bazında yazılır (2,5 mm² / 4 mm² / 6 mm²); her kesit ayrı satırda fiyatlandırılır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Klemens ayırıcı ve son plaka</t>
        </is>
      </c>
      <c r="C26" s="9" t="inlineStr">
        <is>
          <t>Kullanılan klemens serisiyle uyumlu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DIN ray</t>
        </is>
      </c>
      <c r="C27" s="14" t="inlineStr">
        <is>
          <t>35×7,5 mm, delikli, galvanizli, 2 m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Kablo kanalı, pano içi</t>
        </is>
      </c>
      <c r="C28" s="9" t="inlineStr">
        <is>
          <t>40×60 mm, PVC, kapaklı, 2 m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Spiral kablo düzenleyici</t>
        </is>
      </c>
      <c r="C29" s="14" t="inlineStr">
        <is>
          <t>12 mm, PE, 10 m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Kablo pabucu, sıkmalı</t>
        </is>
      </c>
      <c r="C30" s="9" t="inlineStr">
        <is>
          <t>Bakır, 2,5–95 mm² aralığında, delik çapı belirtilmiş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Yüksük (ferrül)</t>
        </is>
      </c>
      <c r="C31" s="14" t="inlineStr">
        <is>
          <t>İzoleli, 0,5–16 mm², renk kodlu, 100'lü paket</t>
        </is>
      </c>
      <c r="D31" s="12" t="inlineStr">
        <is>
          <t>Paket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Kablo bağı (plastik kelepçe)</t>
        </is>
      </c>
      <c r="C32" s="9" t="inlineStr">
        <is>
          <t>2,5×100 mm / 4,8×200 mm / 7,6×370 mm, UV dayanımlı siyah, 100'lü paket</t>
        </is>
      </c>
      <c r="D32" s="7" t="inlineStr">
        <is>
          <t>Paket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İzole bant</t>
        </is>
      </c>
      <c r="C33" s="14" t="inlineStr">
        <is>
          <t>PVC, 19 mm × 10 m, 600 V, alev iletmez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Buat (bağlantı kutusu)</t>
        </is>
      </c>
      <c r="C34" s="9" t="inlineStr">
        <is>
          <t>IP54, sıva üstü, 100×100 mm, rakorlu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Pano, sac</t>
        </is>
      </c>
      <c r="C35" s="14" t="inlineStr">
        <is>
          <t>IP54/IP65, RAL 7035, kilitli kapak, montaj plakalı, ölçü belirtilmiş; set olarak TS EN 61439-1 ve TS EN 61439-2 (veya dağıtım panosunda -3)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Priz, topraklı, sıva üstü</t>
        </is>
      </c>
      <c r="C36" s="9" t="inlineStr">
        <is>
          <t>16 A, 250 V, IP44, çocuk korumalı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Anahtar, komütatör</t>
        </is>
      </c>
      <c r="C37" s="14" t="inlineStr">
        <is>
          <t>10 A, 250 V, sıva altı veya üstü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Endüstriyel fiş-priz seti (CEE)</t>
        </is>
      </c>
      <c r="C38" s="9" t="inlineStr">
        <is>
          <t>3P+N+E, 32 A, 400 V, IP67, TS EN 60309</t>
        </is>
      </c>
      <c r="D38" s="7" t="inlineStr">
        <is>
          <t>Takım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Uzatma kablosu, makaralı</t>
        </is>
      </c>
      <c r="C39" s="14" t="inlineStr">
        <is>
          <t>3×2,5 mm², 25 m, termik korumalı, 4 çıkışlı</t>
        </is>
      </c>
      <c r="D39" s="12" t="inlineStr">
        <is>
          <t>Adet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LED panel armatür</t>
        </is>
      </c>
      <c r="C40" s="9" t="inlineStr">
        <is>
          <t>60×60 cm, 36–40 W, ışık akısı en az 4.800 lm (≥125 lm/W), 4000 K, UGR &lt; 19, IP20, sürücü garantisi belirtilmiş</t>
        </is>
      </c>
      <c r="D40" s="7" t="inlineStr">
        <is>
          <t>Adet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32</v>
      </c>
      <c r="B41" s="13" t="inlineStr">
        <is>
          <t>LED lineer armatür</t>
        </is>
      </c>
      <c r="C41" s="14" t="inlineStr">
        <is>
          <t>120 cm, 36–40 W, en az 4.800 lm (≥125 lm/W), 4000 K, IP20</t>
        </is>
      </c>
      <c r="D41" s="12" t="inlineStr">
        <is>
          <t>Adet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33</v>
      </c>
      <c r="B42" s="8" t="inlineStr">
        <is>
          <t>LED etanj (nem geçirmez) armatür</t>
        </is>
      </c>
      <c r="C42" s="9" t="inlineStr">
        <is>
          <t>120 cm, 36–45 W, IP65, polikarbonat gövde</t>
        </is>
      </c>
      <c r="D42" s="7" t="inlineStr">
        <is>
          <t>Adet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34</v>
      </c>
      <c r="B43" s="13" t="inlineStr">
        <is>
          <t>LED yüksek tavan armatürü (highbay)</t>
        </is>
      </c>
      <c r="C43" s="14" t="inlineStr">
        <is>
          <t>100–150 W, en az 140 lm/W, IP65, 60°/90° optik</t>
        </is>
      </c>
      <c r="D43" s="12" t="inlineStr">
        <is>
          <t>Adet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35</v>
      </c>
      <c r="B44" s="8" t="inlineStr">
        <is>
          <t>LED projektör</t>
        </is>
      </c>
      <c r="C44" s="9" t="inlineStr">
        <is>
          <t>IP66, en az 120 lm/W, alüminyum gövde. Anma gücü satır bazında yazılır (50 W / 100 W / 200 W); her güç ayrı satırda fiyatlandırılır</t>
        </is>
      </c>
      <c r="D44" s="7" t="inlineStr">
        <is>
          <t>Adet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36</v>
      </c>
      <c r="B45" s="13" t="inlineStr">
        <is>
          <t>LED ampul, E27</t>
        </is>
      </c>
      <c r="C45" s="14" t="inlineStr">
        <is>
          <t>9–12 W, en az 900 lm, 2700 K/4000 K/6500 K</t>
        </is>
      </c>
      <c r="D45" s="12" t="inlineStr">
        <is>
          <t>Adet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37</v>
      </c>
      <c r="B46" s="8" t="inlineStr">
        <is>
          <t>Acil aydınlatma armatürü</t>
        </is>
      </c>
      <c r="C46" s="9" t="inlineStr">
        <is>
          <t>Kesintide çalışma süresi en az … dakika (mevzuat ve proje gereğine göre belirlenir), otomatik test özellikli, TS EN 60598-2-22</t>
        </is>
      </c>
      <c r="D46" s="7" t="inlineStr">
        <is>
          <t>Adet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38</v>
      </c>
      <c r="B47" s="13" t="inlineStr">
        <is>
          <t>Acil çıkış yönlendirme armatürü</t>
        </is>
      </c>
      <c r="C47" s="14" t="inlineStr">
        <is>
          <t>Piktogram TS ISO 7010'a uygun; tek yüzlü ve çift yüzlü tipler ayrı satırda fiyatlandırılır. Kesintide çalışma süresi Binaların Yangından Korunması Hakkında Yönetmelik m.72'ye göre en az 60 dakika; kullanıcı yükü 200'den fazla olan binalarda en az 120 dakika</t>
        </is>
      </c>
      <c r="D47" s="12" t="inlineStr">
        <is>
          <t>Adet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39</v>
      </c>
      <c r="B48" s="8" t="inlineStr">
        <is>
          <t>Sensörlü anahtar (PIR)</t>
        </is>
      </c>
      <c r="C48" s="9" t="inlineStr">
        <is>
          <t>360°, tavan tipi, 6 m algılama, ayarlanabilir süre ve lüks eşiği</t>
        </is>
      </c>
      <c r="D48" s="7" t="inlineStr">
        <is>
          <t>Adet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40</v>
      </c>
      <c r="B49" s="13" t="inlineStr">
        <is>
          <t>Sayaç, elektronik (analizör)</t>
        </is>
      </c>
      <c r="C49" s="14" t="inlineStr">
        <is>
          <t>3 faz, akım trafolu, Modbus RTU çıkışlı</t>
        </is>
      </c>
      <c r="D49" s="12" t="inlineStr">
        <is>
          <t>Adet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41</v>
      </c>
      <c r="B50" s="8" t="inlineStr">
        <is>
          <t>Akım trafosu</t>
        </is>
      </c>
      <c r="C50" s="9" t="inlineStr">
        <is>
          <t>Sınıf 1, oran belirtilmiş (örn. 200/5 A)</t>
        </is>
      </c>
      <c r="D50" s="7" t="inlineStr">
        <is>
          <t>Adet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42</v>
      </c>
      <c r="B51" s="13" t="inlineStr">
        <is>
          <t>Kompanzasyon kondansatörü, alçak gerilim</t>
        </is>
      </c>
      <c r="C51" s="14" t="inlineStr">
        <is>
          <t>Üç fazlı, kendini onaran tip, deşarj dirençli, TS EN 60831-1. Anma gücü (kVAr) ve anma gerilimi (V) satır bazında birlikte yazılır — aynı kVAr farklı anma geriliminde şebekede farklı güç verir; her bileşim ayrı satırda fiyatlandırılır</t>
        </is>
      </c>
      <c r="D51" s="12" t="inlineStr">
        <is>
          <t>Adet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43</v>
      </c>
      <c r="B52" s="8" t="inlineStr">
        <is>
          <t>Kondansatör kontaktörü</t>
        </is>
      </c>
      <c r="C52" s="9" t="inlineStr">
        <is>
          <t>Ön şarj (sönümleme) dirençli, AC-6b kullanım kategorisi, TS EN 60947-4-1; anahtarlayacağı kondansatör gücü (kVAr) satırda yazılır</t>
        </is>
      </c>
      <c r="D52" s="7" t="inlineStr">
        <is>
          <t>Adet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44</v>
      </c>
      <c r="B53" s="13" t="inlineStr">
        <is>
          <t>Reaktif güç kontrol rölesi</t>
        </is>
      </c>
      <c r="C53" s="14" t="inlineStr">
        <is>
          <t>Kademe sayısı satır bazında yazılır; endüktif ve kapasitif oranı ayrı gösteren, kademe devreye alma ve çıkarma süresi ayarlanabilir</t>
        </is>
      </c>
      <c r="D53" s="12" t="inlineStr">
        <is>
          <t>Adet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45</v>
      </c>
      <c r="B54" s="8" t="inlineStr">
        <is>
          <t>Şönt reaktör, alçak gerilim</t>
        </is>
      </c>
      <c r="C54" s="9" t="inlineStr">
        <is>
          <t>Üç fazlı, kapasitif reaktifi dengelemek için, TS EN 60076-6; anma gücü (kVAr) satırda yazılır</t>
        </is>
      </c>
      <c r="D54" s="7" t="inlineStr">
        <is>
          <t>Adet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46</v>
      </c>
      <c r="B55" s="13" t="inlineStr">
        <is>
          <t>Harmonik filtre reaktörü (detuned)</t>
        </is>
      </c>
      <c r="C55" s="14" t="inlineStr">
        <is>
          <t>Üç fazlı, TS EN 60076-6; reaktör oranı (ör. %5,67 / %7 / %14) ile eşleşeceği kondansatörün gücü ve anma gerilimi satırda yazılır</t>
        </is>
      </c>
      <c r="D55" s="12" t="inlineStr">
        <is>
          <t>Adet</t>
        </is>
      </c>
      <c r="E55" s="10" t="n"/>
      <c r="F55" s="10" t="n"/>
      <c r="G55" s="11">
        <f>IF(AND(E55&lt;&gt;"",F55&lt;&gt;""),E55*F55,"")</f>
        <v/>
      </c>
    </row>
    <row r="56" ht="26" customHeight="1">
      <c r="A56" s="7" t="n">
        <v>47</v>
      </c>
      <c r="B56" s="8" t="inlineStr">
        <is>
          <t>Sinyal lambası, pano</t>
        </is>
      </c>
      <c r="C56" s="9" t="inlineStr">
        <is>
          <t>22 mm, LED, 230 V, kırmızı/yeşil/sarı</t>
        </is>
      </c>
      <c r="D56" s="7" t="inlineStr">
        <is>
          <t>Adet</t>
        </is>
      </c>
      <c r="E56" s="10" t="n"/>
      <c r="F56" s="10" t="n"/>
      <c r="G56" s="11">
        <f>IF(AND(E56&lt;&gt;"",F56&lt;&gt;""),E56*F56,"")</f>
        <v/>
      </c>
    </row>
    <row r="57" ht="26" customHeight="1">
      <c r="A57" s="12" t="n">
        <v>48</v>
      </c>
      <c r="B57" s="13" t="inlineStr">
        <is>
          <t>Acil stop butonu</t>
        </is>
      </c>
      <c r="C57" s="14" t="inlineStr">
        <is>
          <t>22 mm, mantar kafa, çevirmeli kilitli, 1 NC kontak, TS EN 60947-5-5</t>
        </is>
      </c>
      <c r="D57" s="12" t="inlineStr">
        <is>
          <t>Adet</t>
        </is>
      </c>
      <c r="E57" s="10" t="n"/>
      <c r="F57" s="10" t="n"/>
      <c r="G57" s="11">
        <f>IF(AND(E57&lt;&gt;"",F57&lt;&gt;""),E57*F57,"")</f>
        <v/>
      </c>
    </row>
    <row r="59">
      <c r="A59" s="15" t="inlineStr">
        <is>
          <t>ARA TOPLAM (KDV hariç)</t>
        </is>
      </c>
      <c r="B59" s="16" t="n"/>
      <c r="C59" s="16" t="n"/>
      <c r="D59" s="16" t="n"/>
      <c r="E59" s="16" t="n"/>
      <c r="F59" s="16" t="n"/>
      <c r="G59" s="17">
        <f>SUM(G10:G57)</f>
        <v/>
      </c>
    </row>
    <row r="60">
      <c r="A60" s="15" t="inlineStr">
        <is>
          <t>KDV oranı (%)</t>
        </is>
      </c>
      <c r="B60" s="16" t="n"/>
      <c r="C60" s="16" t="n"/>
      <c r="D60" s="16" t="n"/>
      <c r="E60" s="16" t="n"/>
      <c r="F60" s="16" t="n"/>
      <c r="G60" s="18" t="n"/>
    </row>
    <row r="61">
      <c r="A61" s="15" t="inlineStr">
        <is>
          <t>KDV tutarı</t>
        </is>
      </c>
      <c r="B61" s="16" t="n"/>
      <c r="C61" s="16" t="n"/>
      <c r="D61" s="16" t="n"/>
      <c r="E61" s="16" t="n"/>
      <c r="F61" s="16" t="n"/>
      <c r="G61" s="17">
        <f>IF(G60&lt;&gt;"",G59*G60/100,"")</f>
        <v/>
      </c>
    </row>
    <row r="62">
      <c r="A62" s="15" t="inlineStr">
        <is>
          <t>GENEL TOPLAM (KDV dahil)</t>
        </is>
      </c>
      <c r="B62" s="16" t="n"/>
      <c r="C62" s="16" t="n"/>
      <c r="D62" s="16" t="n"/>
      <c r="E62" s="16" t="n"/>
      <c r="F62" s="16" t="n"/>
      <c r="G62" s="17">
        <f>IF(G61&lt;&gt;"",G59+G61,G59)</f>
        <v/>
      </c>
    </row>
    <row r="65">
      <c r="A65" s="19" t="inlineStr">
        <is>
          <t>Teklifi veren firma</t>
        </is>
      </c>
      <c r="B65" s="20" t="n"/>
      <c r="C65" s="21" t="n"/>
      <c r="D65" s="22" t="n"/>
    </row>
    <row r="66">
      <c r="A66" s="23" t="inlineStr">
        <is>
          <t>Yetkili adı soyadı / unvanı</t>
        </is>
      </c>
      <c r="B66" s="20" t="n"/>
      <c r="C66" s="21" t="n"/>
      <c r="D66" s="22" t="n"/>
    </row>
    <row r="67">
      <c r="A67" s="23" t="inlineStr">
        <is>
          <t>Kaşe / imza</t>
        </is>
      </c>
      <c r="B67" s="20" t="n"/>
      <c r="C67" s="21" t="n"/>
      <c r="D67" s="22" t="n"/>
    </row>
    <row r="69">
      <c r="A69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B5:D5"/>
    <mergeCell ref="A1:G1"/>
    <mergeCell ref="A60:F60"/>
    <mergeCell ref="B66:D66"/>
    <mergeCell ref="B67:D67"/>
    <mergeCell ref="A69:G69"/>
    <mergeCell ref="B4:D4"/>
    <mergeCell ref="A61:F61"/>
    <mergeCell ref="A2:G2"/>
    <mergeCell ref="B65:D65"/>
    <mergeCell ref="A62:F62"/>
    <mergeCell ref="B7:D7"/>
    <mergeCell ref="B6:D6"/>
    <mergeCell ref="A59:F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ELEKTRIK MALZEMESI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NYA kablo (H07V-U/R) 1,5 mm²</t>
        </is>
      </c>
      <c r="B5" s="9" t="inlineStr">
        <is>
          <t>Tek damarlı, bakır iletken, 450/750 V, TS EN 50525 uygun, 100 m makara</t>
        </is>
      </c>
      <c r="C5" s="7" t="inlineStr">
        <is>
          <t>Metre</t>
        </is>
      </c>
    </row>
    <row r="6" ht="26" customHeight="1">
      <c r="A6" s="13" t="inlineStr">
        <is>
          <t>NYA kablo 2,5 mm²</t>
        </is>
      </c>
      <c r="B6" s="14" t="inlineStr">
        <is>
          <t>Tek damarlı, bakır iletken, 450/750 V, 100 m makara</t>
        </is>
      </c>
      <c r="C6" s="12" t="inlineStr">
        <is>
          <t>Metre</t>
        </is>
      </c>
    </row>
    <row r="7" ht="26" customHeight="1">
      <c r="A7" s="8" t="inlineStr">
        <is>
          <t>NYAF kablo 4 mm²</t>
        </is>
      </c>
      <c r="B7" s="9" t="inlineStr">
        <is>
          <t>Çok telli bükülgen bakır, 450/750 V</t>
        </is>
      </c>
      <c r="C7" s="7" t="inlineStr">
        <is>
          <t>Metre</t>
        </is>
      </c>
    </row>
    <row r="8" ht="26" customHeight="1">
      <c r="A8" s="13" t="inlineStr">
        <is>
          <t>NYY kablo 4×6 mm²</t>
        </is>
      </c>
      <c r="B8" s="14" t="inlineStr">
        <is>
          <t>Çok damarlı, PVC izoleli, 0,6/1 kV, yeraltı kullanımına uygun</t>
        </is>
      </c>
      <c r="C8" s="12" t="inlineStr">
        <is>
          <t>Metre</t>
        </is>
      </c>
    </row>
    <row r="9" ht="26" customHeight="1">
      <c r="A9" s="8" t="inlineStr">
        <is>
          <t>NHXMH halojensiz kablo 3×2,5 mm²</t>
        </is>
      </c>
      <c r="B9" s="9" t="inlineStr">
        <is>
          <t>Çok damarlı, kılıflı, halojensiz, 300/500 V (VDE 0250-214); alev iletmezlik TS EN 60332-1-2, halojen asit gazı TS EN 60754-1/-2, duman yoğunluğu TS EN 61034-2 deneylerine uygunluk belgelenecek</t>
        </is>
      </c>
      <c r="C9" s="7" t="inlineStr">
        <is>
          <t>Metre</t>
        </is>
      </c>
    </row>
    <row r="10" ht="26" customHeight="1">
      <c r="A10" s="13" t="inlineStr">
        <is>
          <t>Otomatik sigorta, 1 kutuplu</t>
        </is>
      </c>
      <c r="B10" s="14" t="inlineStr">
        <is>
          <t>6 kA kesme kapasiteli, C eğrisi, TS EN 60898-1. Anma akımı satır bazında yazılır (10 A / 16 A / 20 A / 25 A); her anma akımı ayrı satırda fiyatlandırılır</t>
        </is>
      </c>
      <c r="C10" s="12" t="inlineStr">
        <is>
          <t>Adet</t>
        </is>
      </c>
    </row>
    <row r="11" ht="26" customHeight="1">
      <c r="A11" s="8" t="inlineStr">
        <is>
          <t>Otomatik sigorta, 3 kutuplu</t>
        </is>
      </c>
      <c r="B11" s="9" t="inlineStr">
        <is>
          <t>6 kA kesme kapasiteli, C eğrisi, TS EN 60898-1. Anma akımı satır bazında yazılır (16 A / 25 A / 32 A / 40 A); her anma akımı ayrı satırda fiyatlandırılır</t>
        </is>
      </c>
      <c r="C11" s="7" t="inlineStr">
        <is>
          <t>Adet</t>
        </is>
      </c>
    </row>
    <row r="12" ht="26" customHeight="1">
      <c r="A12" s="13" t="inlineStr">
        <is>
          <t>Kaçak akım rölesi, 2 kutuplu</t>
        </is>
      </c>
      <c r="B12" s="14" t="inlineStr">
        <is>
          <t>30 mA hassasiyet, 40 A, Tip A, TS EN 61008-1</t>
        </is>
      </c>
      <c r="C12" s="12" t="inlineStr">
        <is>
          <t>Adet</t>
        </is>
      </c>
    </row>
    <row r="13" ht="26" customHeight="1">
      <c r="A13" s="8" t="inlineStr">
        <is>
          <t>Kaçak akım rölesi, 4 kutuplu</t>
        </is>
      </c>
      <c r="B13" s="9" t="inlineStr">
        <is>
          <t>Anma akımı (40 A / 63 A) ve anma kaçak akımı (30 mA / 300 mA) satır bazında yazılır; her bileşim ayrı satırda fiyatlandırılır. Tip A → TS EN 61008-1; Tip F ve Tip B → TS EN 62423 (TS EN 61008-1 ile birlikte). Sürücülü, fotovoltaik invertörlü ve elektrikli araç şarjlı devrelerde Tip B</t>
        </is>
      </c>
      <c r="C13" s="7" t="inlineStr">
        <is>
          <t>Adet</t>
        </is>
      </c>
    </row>
    <row r="14" ht="26" customHeight="1">
      <c r="A14" s="13" t="inlineStr">
        <is>
          <t>Kompakt şalter (termik manyetik)</t>
        </is>
      </c>
      <c r="B14" s="14" t="inlineStr">
        <is>
          <t>3 kutuplu, 25 kA kesme, 63–250 A, ayarlanabilir termik, TS EN 60947-2</t>
        </is>
      </c>
      <c r="C14" s="12" t="inlineStr">
        <is>
          <t>Adet</t>
        </is>
      </c>
    </row>
    <row r="15" ht="26" customHeight="1">
      <c r="A15" s="8" t="inlineStr">
        <is>
          <t>Kontaktör</t>
        </is>
      </c>
      <c r="B15" s="9" t="inlineStr">
        <is>
          <t>3 kutuplu, AC-3 sınıfı, 9–95 A, 230 V AC bobin, TS EN 60947-4-1</t>
        </is>
      </c>
      <c r="C15" s="7" t="inlineStr">
        <is>
          <t>Adet</t>
        </is>
      </c>
    </row>
    <row r="16" ht="26" customHeight="1">
      <c r="A16" s="13" t="inlineStr">
        <is>
          <t>Termik röle</t>
        </is>
      </c>
      <c r="B16" s="14" t="inlineStr">
        <is>
          <t>Kontaktör uyumlu, ayar aralığı ölçekli, faz kopması korumalı</t>
        </is>
      </c>
      <c r="C16" s="12" t="inlineStr">
        <is>
          <t>Adet</t>
        </is>
      </c>
    </row>
    <row r="17" ht="26" customHeight="1">
      <c r="A17" s="8" t="inlineStr">
        <is>
          <t>Zaman rölesi</t>
        </is>
      </c>
      <c r="B17" s="9" t="inlineStr">
        <is>
          <t>Çok fonksiyonlu, 0,1 s–100 saat, 1 değiştirme kontağı</t>
        </is>
      </c>
      <c r="C17" s="7" t="inlineStr">
        <is>
          <t>Adet</t>
        </is>
      </c>
    </row>
    <row r="18" ht="26" customHeight="1">
      <c r="A18" s="13" t="inlineStr">
        <is>
          <t>Faz koruma rölesi</t>
        </is>
      </c>
      <c r="B18" s="14" t="inlineStr">
        <is>
          <t>3 faz, faz sırası ve faz kaybı korumalı, ayarlanabilir gerilim eşiği</t>
        </is>
      </c>
      <c r="C18" s="12" t="inlineStr">
        <is>
          <t>Adet</t>
        </is>
      </c>
    </row>
    <row r="19" ht="26" customHeight="1">
      <c r="A19" s="8" t="inlineStr">
        <is>
          <t>Parafudr (SPD)</t>
        </is>
      </c>
      <c r="B19" s="9" t="inlineStr">
        <is>
          <t>Tip 2, In 20 kA, Up ≤ 1,5 kV, TS EN 61643-11</t>
        </is>
      </c>
      <c r="C19" s="7" t="inlineStr">
        <is>
          <t>Adet</t>
        </is>
      </c>
    </row>
    <row r="20" ht="26" customHeight="1">
      <c r="A20" s="13" t="inlineStr">
        <is>
          <t>Klemens, ray tipi</t>
        </is>
      </c>
      <c r="B20" s="14" t="inlineStr">
        <is>
          <t>Vidalı veya yaylı, gri. Kesit satır bazında yazılır (2,5 mm² / 4 mm² / 6 mm²); her kesit ayrı satırda fiyatlandırılır</t>
        </is>
      </c>
      <c r="C20" s="12" t="inlineStr">
        <is>
          <t>Adet</t>
        </is>
      </c>
    </row>
    <row r="21" ht="26" customHeight="1">
      <c r="A21" s="8" t="inlineStr">
        <is>
          <t>Klemens ayırıcı ve son plaka</t>
        </is>
      </c>
      <c r="B21" s="9" t="inlineStr">
        <is>
          <t>Kullanılan klemens serisiyle uyumlu</t>
        </is>
      </c>
      <c r="C21" s="7" t="inlineStr">
        <is>
          <t>Adet</t>
        </is>
      </c>
    </row>
    <row r="22" ht="26" customHeight="1">
      <c r="A22" s="13" t="inlineStr">
        <is>
          <t>DIN ray</t>
        </is>
      </c>
      <c r="B22" s="14" t="inlineStr">
        <is>
          <t>35×7,5 mm, delikli, galvanizli, 2 m</t>
        </is>
      </c>
      <c r="C22" s="12" t="inlineStr">
        <is>
          <t>Adet</t>
        </is>
      </c>
    </row>
    <row r="23" ht="26" customHeight="1">
      <c r="A23" s="8" t="inlineStr">
        <is>
          <t>Kablo kanalı, pano içi</t>
        </is>
      </c>
      <c r="B23" s="9" t="inlineStr">
        <is>
          <t>40×60 mm, PVC, kapaklı, 2 m</t>
        </is>
      </c>
      <c r="C23" s="7" t="inlineStr">
        <is>
          <t>Adet</t>
        </is>
      </c>
    </row>
    <row r="24" ht="26" customHeight="1">
      <c r="A24" s="13" t="inlineStr">
        <is>
          <t>Spiral kablo düzenleyici</t>
        </is>
      </c>
      <c r="B24" s="14" t="inlineStr">
        <is>
          <t>12 mm, PE, 10 m</t>
        </is>
      </c>
      <c r="C24" s="12" t="inlineStr">
        <is>
          <t>Adet</t>
        </is>
      </c>
    </row>
    <row r="25" ht="26" customHeight="1">
      <c r="A25" s="8" t="inlineStr">
        <is>
          <t>Kablo pabucu, sıkmalı</t>
        </is>
      </c>
      <c r="B25" s="9" t="inlineStr">
        <is>
          <t>Bakır, 2,5–95 mm² aralığında, delik çapı belirtilmiş</t>
        </is>
      </c>
      <c r="C25" s="7" t="inlineStr">
        <is>
          <t>Adet</t>
        </is>
      </c>
    </row>
    <row r="26" ht="26" customHeight="1">
      <c r="A26" s="13" t="inlineStr">
        <is>
          <t>Yüksük (ferrül)</t>
        </is>
      </c>
      <c r="B26" s="14" t="inlineStr">
        <is>
          <t>İzoleli, 0,5–16 mm², renk kodlu, 100'lü paket</t>
        </is>
      </c>
      <c r="C26" s="12" t="inlineStr">
        <is>
          <t>Paket</t>
        </is>
      </c>
    </row>
    <row r="27" ht="26" customHeight="1">
      <c r="A27" s="8" t="inlineStr">
        <is>
          <t>Kablo bağı (plastik kelepçe)</t>
        </is>
      </c>
      <c r="B27" s="9" t="inlineStr">
        <is>
          <t>2,5×100 mm / 4,8×200 mm / 7,6×370 mm, UV dayanımlı siyah, 100'lü paket</t>
        </is>
      </c>
      <c r="C27" s="7" t="inlineStr">
        <is>
          <t>Paket</t>
        </is>
      </c>
    </row>
    <row r="28" ht="26" customHeight="1">
      <c r="A28" s="13" t="inlineStr">
        <is>
          <t>İzole bant</t>
        </is>
      </c>
      <c r="B28" s="14" t="inlineStr">
        <is>
          <t>PVC, 19 mm × 10 m, 600 V, alev iletmez</t>
        </is>
      </c>
      <c r="C28" s="12" t="inlineStr">
        <is>
          <t>Adet</t>
        </is>
      </c>
    </row>
    <row r="29" ht="26" customHeight="1">
      <c r="A29" s="8" t="inlineStr">
        <is>
          <t>Buat (bağlantı kutusu)</t>
        </is>
      </c>
      <c r="B29" s="9" t="inlineStr">
        <is>
          <t>IP54, sıva üstü, 100×100 mm, rakorlu</t>
        </is>
      </c>
      <c r="C29" s="7" t="inlineStr">
        <is>
          <t>Adet</t>
        </is>
      </c>
    </row>
    <row r="30" ht="26" customHeight="1">
      <c r="A30" s="13" t="inlineStr">
        <is>
          <t>Pano, sac</t>
        </is>
      </c>
      <c r="B30" s="14" t="inlineStr">
        <is>
          <t>IP54/IP65, RAL 7035, kilitli kapak, montaj plakalı, ölçü belirtilmiş; set olarak TS EN 61439-1 ve TS EN 61439-2 (veya dağıtım panosunda -3)</t>
        </is>
      </c>
      <c r="C30" s="12" t="inlineStr">
        <is>
          <t>Adet</t>
        </is>
      </c>
    </row>
    <row r="31" ht="26" customHeight="1">
      <c r="A31" s="8" t="inlineStr">
        <is>
          <t>Priz, topraklı, sıva üstü</t>
        </is>
      </c>
      <c r="B31" s="9" t="inlineStr">
        <is>
          <t>16 A, 250 V, IP44, çocuk korumalı</t>
        </is>
      </c>
      <c r="C31" s="7" t="inlineStr">
        <is>
          <t>Adet</t>
        </is>
      </c>
    </row>
    <row r="32" ht="26" customHeight="1">
      <c r="A32" s="13" t="inlineStr">
        <is>
          <t>Anahtar, komütatör</t>
        </is>
      </c>
      <c r="B32" s="14" t="inlineStr">
        <is>
          <t>10 A, 250 V, sıva altı veya üstü</t>
        </is>
      </c>
      <c r="C32" s="12" t="inlineStr">
        <is>
          <t>Adet</t>
        </is>
      </c>
    </row>
    <row r="33" ht="26" customHeight="1">
      <c r="A33" s="8" t="inlineStr">
        <is>
          <t>Endüstriyel fiş-priz seti (CEE)</t>
        </is>
      </c>
      <c r="B33" s="9" t="inlineStr">
        <is>
          <t>3P+N+E, 32 A, 400 V, IP67, TS EN 60309</t>
        </is>
      </c>
      <c r="C33" s="7" t="inlineStr">
        <is>
          <t>Takım</t>
        </is>
      </c>
    </row>
    <row r="34" ht="26" customHeight="1">
      <c r="A34" s="13" t="inlineStr">
        <is>
          <t>Uzatma kablosu, makaralı</t>
        </is>
      </c>
      <c r="B34" s="14" t="inlineStr">
        <is>
          <t>3×2,5 mm², 25 m, termik korumalı, 4 çıkışlı</t>
        </is>
      </c>
      <c r="C34" s="12" t="inlineStr">
        <is>
          <t>Adet</t>
        </is>
      </c>
    </row>
    <row r="35" ht="26" customHeight="1">
      <c r="A35" s="8" t="inlineStr">
        <is>
          <t>LED panel armatür</t>
        </is>
      </c>
      <c r="B35" s="9" t="inlineStr">
        <is>
          <t>60×60 cm, 36–40 W, ışık akısı en az 4.800 lm (≥125 lm/W), 4000 K, UGR &lt; 19, IP20, sürücü garantisi belirtilmiş</t>
        </is>
      </c>
      <c r="C35" s="7" t="inlineStr">
        <is>
          <t>Adet</t>
        </is>
      </c>
    </row>
    <row r="36" ht="26" customHeight="1">
      <c r="A36" s="13" t="inlineStr">
        <is>
          <t>LED lineer armatür</t>
        </is>
      </c>
      <c r="B36" s="14" t="inlineStr">
        <is>
          <t>120 cm, 36–40 W, en az 4.800 lm (≥125 lm/W), 4000 K, IP20</t>
        </is>
      </c>
      <c r="C36" s="12" t="inlineStr">
        <is>
          <t>Adet</t>
        </is>
      </c>
    </row>
    <row r="37" ht="26" customHeight="1">
      <c r="A37" s="8" t="inlineStr">
        <is>
          <t>LED etanj (nem geçirmez) armatür</t>
        </is>
      </c>
      <c r="B37" s="9" t="inlineStr">
        <is>
          <t>120 cm, 36–45 W, IP65, polikarbonat gövde</t>
        </is>
      </c>
      <c r="C37" s="7" t="inlineStr">
        <is>
          <t>Adet</t>
        </is>
      </c>
    </row>
    <row r="38" ht="26" customHeight="1">
      <c r="A38" s="13" t="inlineStr">
        <is>
          <t>LED yüksek tavan armatürü (highbay)</t>
        </is>
      </c>
      <c r="B38" s="14" t="inlineStr">
        <is>
          <t>100–150 W, en az 140 lm/W, IP65, 60°/90° optik</t>
        </is>
      </c>
      <c r="C38" s="12" t="inlineStr">
        <is>
          <t>Adet</t>
        </is>
      </c>
    </row>
    <row r="39" ht="26" customHeight="1">
      <c r="A39" s="8" t="inlineStr">
        <is>
          <t>LED projektör</t>
        </is>
      </c>
      <c r="B39" s="9" t="inlineStr">
        <is>
          <t>IP66, en az 120 lm/W, alüminyum gövde. Anma gücü satır bazında yazılır (50 W / 100 W / 200 W); her güç ayrı satırda fiyatlandırılır</t>
        </is>
      </c>
      <c r="C39" s="7" t="inlineStr">
        <is>
          <t>Adet</t>
        </is>
      </c>
    </row>
    <row r="40" ht="26" customHeight="1">
      <c r="A40" s="13" t="inlineStr">
        <is>
          <t>LED ampul, E27</t>
        </is>
      </c>
      <c r="B40" s="14" t="inlineStr">
        <is>
          <t>9–12 W, en az 900 lm, 2700 K/4000 K/6500 K</t>
        </is>
      </c>
      <c r="C40" s="12" t="inlineStr">
        <is>
          <t>Adet</t>
        </is>
      </c>
    </row>
    <row r="41" ht="26" customHeight="1">
      <c r="A41" s="8" t="inlineStr">
        <is>
          <t>Acil aydınlatma armatürü</t>
        </is>
      </c>
      <c r="B41" s="9" t="inlineStr">
        <is>
          <t>Kesintide çalışma süresi en az … dakika (mevzuat ve proje gereğine göre belirlenir), otomatik test özellikli, TS EN 60598-2-22</t>
        </is>
      </c>
      <c r="C41" s="7" t="inlineStr">
        <is>
          <t>Adet</t>
        </is>
      </c>
    </row>
    <row r="42" ht="26" customHeight="1">
      <c r="A42" s="13" t="inlineStr">
        <is>
          <t>Acil çıkış yönlendirme armatürü</t>
        </is>
      </c>
      <c r="B42" s="14" t="inlineStr">
        <is>
          <t>Piktogram TS ISO 7010'a uygun; tek yüzlü ve çift yüzlü tipler ayrı satırda fiyatlandırılır. Kesintide çalışma süresi Binaların Yangından Korunması Hakkında Yönetmelik m.72'ye göre en az 60 dakika; kullanıcı yükü 200'den fazla olan binalarda en az 120 dakika</t>
        </is>
      </c>
      <c r="C42" s="12" t="inlineStr">
        <is>
          <t>Adet</t>
        </is>
      </c>
    </row>
    <row r="43" ht="26" customHeight="1">
      <c r="A43" s="8" t="inlineStr">
        <is>
          <t>Sensörlü anahtar (PIR)</t>
        </is>
      </c>
      <c r="B43" s="9" t="inlineStr">
        <is>
          <t>360°, tavan tipi, 6 m algılama, ayarlanabilir süre ve lüks eşiği</t>
        </is>
      </c>
      <c r="C43" s="7" t="inlineStr">
        <is>
          <t>Adet</t>
        </is>
      </c>
    </row>
    <row r="44" ht="26" customHeight="1">
      <c r="A44" s="13" t="inlineStr">
        <is>
          <t>Sayaç, elektronik (analizör)</t>
        </is>
      </c>
      <c r="B44" s="14" t="inlineStr">
        <is>
          <t>3 faz, akım trafolu, Modbus RTU çıkışlı</t>
        </is>
      </c>
      <c r="C44" s="12" t="inlineStr">
        <is>
          <t>Adet</t>
        </is>
      </c>
    </row>
    <row r="45" ht="26" customHeight="1">
      <c r="A45" s="8" t="inlineStr">
        <is>
          <t>Akım trafosu</t>
        </is>
      </c>
      <c r="B45" s="9" t="inlineStr">
        <is>
          <t>Sınıf 1, oran belirtilmiş (örn. 200/5 A)</t>
        </is>
      </c>
      <c r="C45" s="7" t="inlineStr">
        <is>
          <t>Adet</t>
        </is>
      </c>
    </row>
    <row r="46" ht="26" customHeight="1">
      <c r="A46" s="13" t="inlineStr">
        <is>
          <t>Kompanzasyon kondansatörü, alçak gerilim</t>
        </is>
      </c>
      <c r="B46" s="14" t="inlineStr">
        <is>
          <t>Üç fazlı, kendini onaran tip, deşarj dirençli, TS EN 60831-1. Anma gücü (kVAr) ve anma gerilimi (V) satır bazında birlikte yazılır — aynı kVAr farklı anma geriliminde şebekede farklı güç verir; her bileşim ayrı satırda fiyatlandırılır</t>
        </is>
      </c>
      <c r="C46" s="12" t="inlineStr">
        <is>
          <t>Adet</t>
        </is>
      </c>
    </row>
    <row r="47" ht="26" customHeight="1">
      <c r="A47" s="8" t="inlineStr">
        <is>
          <t>Kondansatör kontaktörü</t>
        </is>
      </c>
      <c r="B47" s="9" t="inlineStr">
        <is>
          <t>Ön şarj (sönümleme) dirençli, AC-6b kullanım kategorisi, TS EN 60947-4-1; anahtarlayacağı kondansatör gücü (kVAr) satırda yazılır</t>
        </is>
      </c>
      <c r="C47" s="7" t="inlineStr">
        <is>
          <t>Adet</t>
        </is>
      </c>
    </row>
    <row r="48" ht="26" customHeight="1">
      <c r="A48" s="13" t="inlineStr">
        <is>
          <t>Reaktif güç kontrol rölesi</t>
        </is>
      </c>
      <c r="B48" s="14" t="inlineStr">
        <is>
          <t>Kademe sayısı satır bazında yazılır; endüktif ve kapasitif oranı ayrı gösteren, kademe devreye alma ve çıkarma süresi ayarlanabilir</t>
        </is>
      </c>
      <c r="C48" s="12" t="inlineStr">
        <is>
          <t>Adet</t>
        </is>
      </c>
    </row>
    <row r="49" ht="26" customHeight="1">
      <c r="A49" s="8" t="inlineStr">
        <is>
          <t>Şönt reaktör, alçak gerilim</t>
        </is>
      </c>
      <c r="B49" s="9" t="inlineStr">
        <is>
          <t>Üç fazlı, kapasitif reaktifi dengelemek için, TS EN 60076-6; anma gücü (kVAr) satırda yazılır</t>
        </is>
      </c>
      <c r="C49" s="7" t="inlineStr">
        <is>
          <t>Adet</t>
        </is>
      </c>
    </row>
    <row r="50" ht="26" customHeight="1">
      <c r="A50" s="13" t="inlineStr">
        <is>
          <t>Harmonik filtre reaktörü (detuned)</t>
        </is>
      </c>
      <c r="B50" s="14" t="inlineStr">
        <is>
          <t>Üç fazlı, TS EN 60076-6; reaktör oranı (ör. %5,67 / %7 / %14) ile eşleşeceği kondansatörün gücü ve anma gerilimi satırda yazılır</t>
        </is>
      </c>
      <c r="C50" s="12" t="inlineStr">
        <is>
          <t>Adet</t>
        </is>
      </c>
    </row>
    <row r="51" ht="26" customHeight="1">
      <c r="A51" s="8" t="inlineStr">
        <is>
          <t>Sinyal lambası, pano</t>
        </is>
      </c>
      <c r="B51" s="9" t="inlineStr">
        <is>
          <t>22 mm, LED, 230 V, kırmızı/yeşil/sarı</t>
        </is>
      </c>
      <c r="C51" s="7" t="inlineStr">
        <is>
          <t>Adet</t>
        </is>
      </c>
    </row>
    <row r="52" ht="26" customHeight="1">
      <c r="A52" s="13" t="inlineStr">
        <is>
          <t>Acil stop butonu</t>
        </is>
      </c>
      <c r="B52" s="14" t="inlineStr">
        <is>
          <t>22 mm, mantar kafa, çevirmeli kilitli, 1 NC kontak, TS EN 60947-5-5</t>
        </is>
      </c>
      <c r="C52" s="12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