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ELECTRICAL MATERIALS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Electrical Materials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Single-core PVC cable, 1.5 mm²</t>
        </is>
      </c>
      <c r="C12" s="9" t="inlineStr">
        <is>
          <t>H07V-U/R, conductor class and colour stated</t>
        </is>
      </c>
      <c r="D12" s="7" t="inlineStr">
        <is>
          <t>Metre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Single-core PVC cable, 2.5 mm²</t>
        </is>
      </c>
      <c r="C13" s="14" t="inlineStr">
        <is>
          <t>H07V-U/R, conductor class and colour stated</t>
        </is>
      </c>
      <c r="D13" s="12" t="inlineStr">
        <is>
          <t>Metre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Flexible single-core cable, 4 mm²</t>
        </is>
      </c>
      <c r="C14" s="9" t="inlineStr">
        <is>
          <t>H07V-K, fine-stranded conductor</t>
        </is>
      </c>
      <c r="D14" s="7" t="inlineStr">
        <is>
          <t>Metre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PVC power cable, 4 × 6 mm²</t>
        </is>
      </c>
      <c r="C15" s="14" t="inlineStr">
        <is>
          <t>Multi-core, unarmoured, rated voltage stated</t>
        </is>
      </c>
      <c r="D15" s="12" t="inlineStr">
        <is>
          <t>Metre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Halogen-free cable, 3 × 2.5 mm²</t>
        </is>
      </c>
      <c r="C16" s="9" t="inlineStr">
        <is>
          <t>Low smoke zero halogen, for escape routes</t>
        </is>
      </c>
      <c r="D16" s="7" t="inlineStr">
        <is>
          <t>Metre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Miniature circuit breaker, 1 pole</t>
        </is>
      </c>
      <c r="C17" s="14" t="inlineStr">
        <is>
          <t>Rated current, tripping curve and breaking capacity stated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Miniature circuit breaker, 3 pole</t>
        </is>
      </c>
      <c r="C18" s="9" t="inlineStr">
        <is>
          <t>Rated current, tripping curve and breaking capacity stated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Residual current device, 2 pole</t>
        </is>
      </c>
      <c r="C19" s="14" t="inlineStr">
        <is>
          <t>Rated residual current and type (AC, A, B)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Residual current device, 4 pole</t>
        </is>
      </c>
      <c r="C20" s="9" t="inlineStr">
        <is>
          <t>Rated residual current and type (AC, A, B)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Moulded case circuit breaker</t>
        </is>
      </c>
      <c r="C21" s="14" t="inlineStr">
        <is>
          <t>Thermal-magnetic, rated current and breaking capacity stated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Contactor</t>
        </is>
      </c>
      <c r="C22" s="9" t="inlineStr">
        <is>
          <t>Rated operational current, coil voltage and auxiliary contacts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Thermal overload relay</t>
        </is>
      </c>
      <c r="C23" s="14" t="inlineStr">
        <is>
          <t>Setting range in A; matched to contactor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Timer relay</t>
        </is>
      </c>
      <c r="C24" s="9" t="inlineStr">
        <is>
          <t>Function (on-delay, star-delta), range and supply voltage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Phase failure relay</t>
        </is>
      </c>
      <c r="C25" s="14" t="inlineStr">
        <is>
          <t>Phase loss, sequence and asymmetry protection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Surge protective device</t>
        </is>
      </c>
      <c r="C26" s="9" t="inlineStr">
        <is>
          <t>Type (1, 2, 3), discharge current and protection level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Terminal block, DIN rail</t>
        </is>
      </c>
      <c r="C27" s="14" t="inlineStr">
        <is>
          <t>Cross-section range and connection type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Terminal partition and end plate</t>
        </is>
      </c>
      <c r="C28" s="9" t="inlineStr">
        <is>
          <t>Matched to terminal block series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DIN rail</t>
        </is>
      </c>
      <c r="C29" s="14" t="inlineStr">
        <is>
          <t>35 mm profile; length and material stated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Wiring duct, panel</t>
        </is>
      </c>
      <c r="C30" s="9" t="inlineStr">
        <is>
          <t>Width × height in mm and slot pitch stated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Spiral cable wrap</t>
        </is>
      </c>
      <c r="C31" s="14" t="inlineStr">
        <is>
          <t>Bundle diameter range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Cable lug, crimp</t>
        </is>
      </c>
      <c r="C32" s="9" t="inlineStr">
        <is>
          <t>Conductor cross-section and stud hole size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Wire end ferrule</t>
        </is>
      </c>
      <c r="C33" s="14" t="inlineStr">
        <is>
          <t>Cross-section and length stated; insulated option</t>
        </is>
      </c>
      <c r="D33" s="12" t="inlineStr">
        <is>
          <t>Pack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Cable tie</t>
        </is>
      </c>
      <c r="C34" s="9" t="inlineStr">
        <is>
          <t>Length, width and tensile strength stated</t>
        </is>
      </c>
      <c r="D34" s="7" t="inlineStr">
        <is>
          <t>Pack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Insulating tape</t>
        </is>
      </c>
      <c r="C35" s="14" t="inlineStr">
        <is>
          <t>Width, length and temperature rating stated</t>
        </is>
      </c>
      <c r="D35" s="12" t="inlineStr">
        <is>
          <t>Each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Junction box</t>
        </is>
      </c>
      <c r="C36" s="9" t="inlineStr">
        <is>
          <t>IP rating, dimensions and entry count stated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Enclosure, sheet steel</t>
        </is>
      </c>
      <c r="C37" s="14" t="inlineStr">
        <is>
          <t>Dimensions, IP rating and mounting plate stated</t>
        </is>
      </c>
      <c r="D37" s="12" t="inlineStr">
        <is>
          <t>Each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Socket outlet, earthed, surface mounted</t>
        </is>
      </c>
      <c r="C38" s="9" t="inlineStr">
        <is>
          <t>IP rating and gang count stated</t>
        </is>
      </c>
      <c r="D38" s="7" t="inlineStr">
        <is>
          <t>Each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Two-way switch</t>
        </is>
      </c>
      <c r="C39" s="14" t="inlineStr">
        <is>
          <t>Rated current and mounting type stated</t>
        </is>
      </c>
      <c r="D39" s="12" t="inlineStr">
        <is>
          <t>Each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29</v>
      </c>
      <c r="B40" s="8" t="inlineStr">
        <is>
          <t>Industrial plug and socket set</t>
        </is>
      </c>
      <c r="C40" s="9" t="inlineStr">
        <is>
          <t>Pole count, rated current and IP rating stated</t>
        </is>
      </c>
      <c r="D40" s="7" t="inlineStr">
        <is>
          <t>Set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30</v>
      </c>
      <c r="B41" s="13" t="inlineStr">
        <is>
          <t>Extension cable reel</t>
        </is>
      </c>
      <c r="C41" s="14" t="inlineStr">
        <is>
          <t>Cable length, cross-section, socket count and thermal cut-out</t>
        </is>
      </c>
      <c r="D41" s="12" t="inlineStr">
        <is>
          <t>Each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31</v>
      </c>
      <c r="B42" s="8" t="inlineStr">
        <is>
          <t>LED panel luminaire</t>
        </is>
      </c>
      <c r="C42" s="9" t="inlineStr">
        <is>
          <t>Size, luminous flux, efficacy and colour temperature stated</t>
        </is>
      </c>
      <c r="D42" s="7" t="inlineStr">
        <is>
          <t>Each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32</v>
      </c>
      <c r="B43" s="13" t="inlineStr">
        <is>
          <t>LED linear luminaire</t>
        </is>
      </c>
      <c r="C43" s="14" t="inlineStr">
        <is>
          <t>Length, luminous flux and mounting type stated</t>
        </is>
      </c>
      <c r="D43" s="12" t="inlineStr">
        <is>
          <t>Each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33</v>
      </c>
      <c r="B44" s="8" t="inlineStr">
        <is>
          <t>LED weatherproof luminaire</t>
        </is>
      </c>
      <c r="C44" s="9" t="inlineStr">
        <is>
          <t>IP rating, length and luminous flux stated</t>
        </is>
      </c>
      <c r="D44" s="7" t="inlineStr">
        <is>
          <t>Each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34</v>
      </c>
      <c r="B45" s="13" t="inlineStr">
        <is>
          <t>LED high bay luminaire</t>
        </is>
      </c>
      <c r="C45" s="14" t="inlineStr">
        <is>
          <t>Luminous flux, beam angle and mounting height stated</t>
        </is>
      </c>
      <c r="D45" s="12" t="inlineStr">
        <is>
          <t>Each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35</v>
      </c>
      <c r="B46" s="8" t="inlineStr">
        <is>
          <t>LED floodlight</t>
        </is>
      </c>
      <c r="C46" s="9" t="inlineStr">
        <is>
          <t>Luminous flux, beam angle and IP rating stated</t>
        </is>
      </c>
      <c r="D46" s="7" t="inlineStr">
        <is>
          <t>Each</t>
        </is>
      </c>
      <c r="E46" s="10" t="n"/>
      <c r="F46" s="10" t="n"/>
      <c r="G46" s="11">
        <f>IF(AND(E46&lt;&gt;"",F46&lt;&gt;""),E46*F46,"")</f>
        <v/>
      </c>
    </row>
    <row r="47" ht="26" customHeight="1">
      <c r="A47" s="12" t="n">
        <v>36</v>
      </c>
      <c r="B47" s="13" t="inlineStr">
        <is>
          <t>LED lamp, E27</t>
        </is>
      </c>
      <c r="C47" s="14" t="inlineStr">
        <is>
          <t>Luminous flux, colour temperature and dimmable option</t>
        </is>
      </c>
      <c r="D47" s="12" t="inlineStr">
        <is>
          <t>Each</t>
        </is>
      </c>
      <c r="E47" s="10" t="n"/>
      <c r="F47" s="10" t="n"/>
      <c r="G47" s="11">
        <f>IF(AND(E47&lt;&gt;"",F47&lt;&gt;""),E47*F47,"")</f>
        <v/>
      </c>
    </row>
    <row r="48" ht="26" customHeight="1">
      <c r="A48" s="7" t="n">
        <v>37</v>
      </c>
      <c r="B48" s="8" t="inlineStr">
        <is>
          <t>Emergency lighting luminaire</t>
        </is>
      </c>
      <c r="C48" s="9" t="inlineStr">
        <is>
          <t>Duration, maintained or non-maintained, self-test option</t>
        </is>
      </c>
      <c r="D48" s="7" t="inlineStr">
        <is>
          <t>Each</t>
        </is>
      </c>
      <c r="E48" s="10" t="n"/>
      <c r="F48" s="10" t="n"/>
      <c r="G48" s="11">
        <f>IF(AND(E48&lt;&gt;"",F48&lt;&gt;""),E48*F48,"")</f>
        <v/>
      </c>
    </row>
    <row r="49" ht="26" customHeight="1">
      <c r="A49" s="12" t="n">
        <v>38</v>
      </c>
      <c r="B49" s="13" t="inlineStr">
        <is>
          <t>Emergency exit sign luminaire</t>
        </is>
      </c>
      <c r="C49" s="14" t="inlineStr">
        <is>
          <t>Viewing distance, duration and pictogram stated</t>
        </is>
      </c>
      <c r="D49" s="12" t="inlineStr">
        <is>
          <t>Each</t>
        </is>
      </c>
      <c r="E49" s="10" t="n"/>
      <c r="F49" s="10" t="n"/>
      <c r="G49" s="11">
        <f>IF(AND(E49&lt;&gt;"",F49&lt;&gt;""),E49*F49,"")</f>
        <v/>
      </c>
    </row>
    <row r="50" ht="26" customHeight="1">
      <c r="A50" s="7" t="n">
        <v>39</v>
      </c>
      <c r="B50" s="8" t="inlineStr">
        <is>
          <t>PIR occupancy switch</t>
        </is>
      </c>
      <c r="C50" s="9" t="inlineStr">
        <is>
          <t>Detection angle, range and time delay stated</t>
        </is>
      </c>
      <c r="D50" s="7" t="inlineStr">
        <is>
          <t>Each</t>
        </is>
      </c>
      <c r="E50" s="10" t="n"/>
      <c r="F50" s="10" t="n"/>
      <c r="G50" s="11">
        <f>IF(AND(E50&lt;&gt;"",F50&lt;&gt;""),E50*F50,"")</f>
        <v/>
      </c>
    </row>
    <row r="51" ht="26" customHeight="1">
      <c r="A51" s="12" t="n">
        <v>40</v>
      </c>
      <c r="B51" s="13" t="inlineStr">
        <is>
          <t>Electronic meter or power analyser</t>
        </is>
      </c>
      <c r="C51" s="14" t="inlineStr">
        <is>
          <t>Measured parameters and communication protocol stated</t>
        </is>
      </c>
      <c r="D51" s="12" t="inlineStr">
        <is>
          <t>Each</t>
        </is>
      </c>
      <c r="E51" s="10" t="n"/>
      <c r="F51" s="10" t="n"/>
      <c r="G51" s="11">
        <f>IF(AND(E51&lt;&gt;"",F51&lt;&gt;""),E51*F51,"")</f>
        <v/>
      </c>
    </row>
    <row r="52" ht="26" customHeight="1">
      <c r="A52" s="7" t="n">
        <v>41</v>
      </c>
      <c r="B52" s="8" t="inlineStr">
        <is>
          <t>Current transformer</t>
        </is>
      </c>
      <c r="C52" s="9" t="inlineStr">
        <is>
          <t>Ratio, class and burden stated</t>
        </is>
      </c>
      <c r="D52" s="7" t="inlineStr">
        <is>
          <t>Each</t>
        </is>
      </c>
      <c r="E52" s="10" t="n"/>
      <c r="F52" s="10" t="n"/>
      <c r="G52" s="11">
        <f>IF(AND(E52&lt;&gt;"",F52&lt;&gt;""),E52*F52,"")</f>
        <v/>
      </c>
    </row>
    <row r="53" ht="26" customHeight="1">
      <c r="A53" s="12" t="n">
        <v>42</v>
      </c>
      <c r="B53" s="13" t="inlineStr">
        <is>
          <t>Power factor correction capacitor, low voltage</t>
        </is>
      </c>
      <c r="C53" s="14" t="inlineStr">
        <is>
          <t>Three-phase, self-healing, with discharge resistors, EN 60831-1; rated output (kvar) and rated voltage stated together on each line</t>
        </is>
      </c>
      <c r="D53" s="12" t="inlineStr">
        <is>
          <t>Each</t>
        </is>
      </c>
      <c r="E53" s="10" t="n"/>
      <c r="F53" s="10" t="n"/>
      <c r="G53" s="11">
        <f>IF(AND(E53&lt;&gt;"",F53&lt;&gt;""),E53*F53,"")</f>
        <v/>
      </c>
    </row>
    <row r="54" ht="26" customHeight="1">
      <c r="A54" s="7" t="n">
        <v>43</v>
      </c>
      <c r="B54" s="8" t="inlineStr">
        <is>
          <t>Capacitor switching contactor</t>
        </is>
      </c>
      <c r="C54" s="9" t="inlineStr">
        <is>
          <t>With pre-charge (damping) resistors, utilisation category AC-6b, EN 60947-4-1; capacitor output (kvar) stated</t>
        </is>
      </c>
      <c r="D54" s="7" t="inlineStr">
        <is>
          <t>Each</t>
        </is>
      </c>
      <c r="E54" s="10" t="n"/>
      <c r="F54" s="10" t="n"/>
      <c r="G54" s="11">
        <f>IF(AND(E54&lt;&gt;"",F54&lt;&gt;""),E54*F54,"")</f>
        <v/>
      </c>
    </row>
    <row r="55" ht="26" customHeight="1">
      <c r="A55" s="12" t="n">
        <v>44</v>
      </c>
      <c r="B55" s="13" t="inlineStr">
        <is>
          <t>Power factor controller</t>
        </is>
      </c>
      <c r="C55" s="14" t="inlineStr">
        <is>
          <t>Number of steps stated; displays inductive and capacitive ratio separately, adjustable switching delays</t>
        </is>
      </c>
      <c r="D55" s="12" t="inlineStr">
        <is>
          <t>Each</t>
        </is>
      </c>
      <c r="E55" s="10" t="n"/>
      <c r="F55" s="10" t="n"/>
      <c r="G55" s="11">
        <f>IF(AND(E55&lt;&gt;"",F55&lt;&gt;""),E55*F55,"")</f>
        <v/>
      </c>
    </row>
    <row r="56" ht="26" customHeight="1">
      <c r="A56" s="7" t="n">
        <v>45</v>
      </c>
      <c r="B56" s="8" t="inlineStr">
        <is>
          <t>Shunt reactor, low voltage</t>
        </is>
      </c>
      <c r="C56" s="9" t="inlineStr">
        <is>
          <t>Three-phase, to offset capacitive reactive power, EN 60076-6; rated output (kvar) stated</t>
        </is>
      </c>
      <c r="D56" s="7" t="inlineStr">
        <is>
          <t>Each</t>
        </is>
      </c>
      <c r="E56" s="10" t="n"/>
      <c r="F56" s="10" t="n"/>
      <c r="G56" s="11">
        <f>IF(AND(E56&lt;&gt;"",F56&lt;&gt;""),E56*F56,"")</f>
        <v/>
      </c>
    </row>
    <row r="57" ht="26" customHeight="1">
      <c r="A57" s="12" t="n">
        <v>46</v>
      </c>
      <c r="B57" s="13" t="inlineStr">
        <is>
          <t>Detuning reactor for capacitor steps</t>
        </is>
      </c>
      <c r="C57" s="14" t="inlineStr">
        <is>
          <t>Three-phase, EN 60076-6; detuning factor (e.g. 5.67%, 7% or 14%) and matching capacitor output and rated voltage stated</t>
        </is>
      </c>
      <c r="D57" s="12" t="inlineStr">
        <is>
          <t>Each</t>
        </is>
      </c>
      <c r="E57" s="10" t="n"/>
      <c r="F57" s="10" t="n"/>
      <c r="G57" s="11">
        <f>IF(AND(E57&lt;&gt;"",F57&lt;&gt;""),E57*F57,"")</f>
        <v/>
      </c>
    </row>
    <row r="58" ht="26" customHeight="1">
      <c r="A58" s="7" t="n">
        <v>47</v>
      </c>
      <c r="B58" s="8" t="inlineStr">
        <is>
          <t>Panel indicator lamp</t>
        </is>
      </c>
      <c r="C58" s="9" t="inlineStr">
        <is>
          <t>Diameter, voltage and colour stated</t>
        </is>
      </c>
      <c r="D58" s="7" t="inlineStr">
        <is>
          <t>Each</t>
        </is>
      </c>
      <c r="E58" s="10" t="n"/>
      <c r="F58" s="10" t="n"/>
      <c r="G58" s="11">
        <f>IF(AND(E58&lt;&gt;"",F58&lt;&gt;""),E58*F58,"")</f>
        <v/>
      </c>
    </row>
    <row r="59" ht="26" customHeight="1">
      <c r="A59" s="12" t="n">
        <v>48</v>
      </c>
      <c r="B59" s="13" t="inlineStr">
        <is>
          <t>Emergency stop button</t>
        </is>
      </c>
      <c r="C59" s="14" t="inlineStr">
        <is>
          <t>Mushroom head, latching, contact configuration stated</t>
        </is>
      </c>
      <c r="D59" s="12" t="inlineStr">
        <is>
          <t>Each</t>
        </is>
      </c>
      <c r="E59" s="10" t="n"/>
      <c r="F59" s="10" t="n"/>
      <c r="G59" s="11">
        <f>IF(AND(E59&lt;&gt;"",F59&lt;&gt;""),E59*F59,"")</f>
        <v/>
      </c>
    </row>
    <row r="61">
      <c r="A61" s="15" t="inlineStr">
        <is>
          <t>SUBTOTAL (excl. tax)</t>
        </is>
      </c>
      <c r="B61" s="16" t="n"/>
      <c r="C61" s="16" t="n"/>
      <c r="D61" s="16" t="n"/>
      <c r="E61" s="16" t="n"/>
      <c r="F61" s="16" t="n"/>
      <c r="G61" s="17">
        <f>SUM(G12:G59)</f>
        <v/>
      </c>
    </row>
    <row r="62">
      <c r="A62" s="15" t="inlineStr">
        <is>
          <t>VAT / sales tax rate (%)</t>
        </is>
      </c>
      <c r="B62" s="16" t="n"/>
      <c r="C62" s="16" t="n"/>
      <c r="D62" s="16" t="n"/>
      <c r="E62" s="16" t="n"/>
      <c r="F62" s="16" t="n"/>
      <c r="G62" s="18" t="n"/>
    </row>
    <row r="63">
      <c r="A63" s="15" t="inlineStr">
        <is>
          <t>Tax amount</t>
        </is>
      </c>
      <c r="B63" s="16" t="n"/>
      <c r="C63" s="16" t="n"/>
      <c r="D63" s="16" t="n"/>
      <c r="E63" s="16" t="n"/>
      <c r="F63" s="16" t="n"/>
      <c r="G63" s="17">
        <f>IF(G62&lt;&gt;"",G61*G62/100,"")</f>
        <v/>
      </c>
    </row>
    <row r="64">
      <c r="A64" s="15" t="inlineStr">
        <is>
          <t>TOTAL (incl. tax)</t>
        </is>
      </c>
      <c r="B64" s="16" t="n"/>
      <c r="C64" s="16" t="n"/>
      <c r="D64" s="16" t="n"/>
      <c r="E64" s="16" t="n"/>
      <c r="F64" s="16" t="n"/>
      <c r="G64" s="17">
        <f>IF(G63&lt;&gt;"",G61+G63,G61)</f>
        <v/>
      </c>
    </row>
    <row r="67">
      <c r="A67" s="19" t="inlineStr">
        <is>
          <t>Bidding company</t>
        </is>
      </c>
      <c r="B67" s="20" t="n"/>
      <c r="C67" s="21" t="n"/>
      <c r="D67" s="22" t="n"/>
    </row>
    <row r="68">
      <c r="A68" s="23" t="inlineStr">
        <is>
          <t>Authorised name / title</t>
        </is>
      </c>
      <c r="B68" s="20" t="n"/>
      <c r="C68" s="21" t="n"/>
      <c r="D68" s="22" t="n"/>
    </row>
    <row r="69">
      <c r="A69" s="23" t="inlineStr">
        <is>
          <t>Stamp / signature</t>
        </is>
      </c>
      <c r="B69" s="20" t="n"/>
      <c r="C69" s="21" t="n"/>
      <c r="D69" s="22" t="n"/>
    </row>
    <row r="71">
      <c r="A71" s="2" t="inlineStr">
        <is>
          <t>Template: AKSCO Ticaret ve Tedarik · https://aksco.com.tr · 0534 335 69 22 · Version 2026-09-25 · Free, no sign-up required</t>
        </is>
      </c>
    </row>
  </sheetData>
  <mergeCells count="16">
    <mergeCell ref="A63:F63"/>
    <mergeCell ref="B5:D5"/>
    <mergeCell ref="A1:G1"/>
    <mergeCell ref="B67:D67"/>
    <mergeCell ref="B8:D8"/>
    <mergeCell ref="B4:D4"/>
    <mergeCell ref="B9:D9"/>
    <mergeCell ref="A61:F61"/>
    <mergeCell ref="A2:G2"/>
    <mergeCell ref="B68:D68"/>
    <mergeCell ref="A71:G71"/>
    <mergeCell ref="A62:F62"/>
    <mergeCell ref="B7:D7"/>
    <mergeCell ref="B69:D69"/>
    <mergeCell ref="B6:D6"/>
    <mergeCell ref="A64:F6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ELECTRICAL MATERIALS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Single-core PVC cable, 1.5 mm²</t>
        </is>
      </c>
      <c r="B5" s="9" t="inlineStr">
        <is>
          <t>H07V-U/R, conductor class and colour stated</t>
        </is>
      </c>
      <c r="C5" s="7" t="inlineStr">
        <is>
          <t>Metre</t>
        </is>
      </c>
    </row>
    <row r="6" ht="26" customHeight="1">
      <c r="A6" s="13" t="inlineStr">
        <is>
          <t>Single-core PVC cable, 2.5 mm²</t>
        </is>
      </c>
      <c r="B6" s="14" t="inlineStr">
        <is>
          <t>H07V-U/R, conductor class and colour stated</t>
        </is>
      </c>
      <c r="C6" s="12" t="inlineStr">
        <is>
          <t>Metre</t>
        </is>
      </c>
    </row>
    <row r="7" ht="26" customHeight="1">
      <c r="A7" s="8" t="inlineStr">
        <is>
          <t>Flexible single-core cable, 4 mm²</t>
        </is>
      </c>
      <c r="B7" s="9" t="inlineStr">
        <is>
          <t>H07V-K, fine-stranded conductor</t>
        </is>
      </c>
      <c r="C7" s="7" t="inlineStr">
        <is>
          <t>Metre</t>
        </is>
      </c>
    </row>
    <row r="8" ht="26" customHeight="1">
      <c r="A8" s="13" t="inlineStr">
        <is>
          <t>PVC power cable, 4 × 6 mm²</t>
        </is>
      </c>
      <c r="B8" s="14" t="inlineStr">
        <is>
          <t>Multi-core, unarmoured, rated voltage stated</t>
        </is>
      </c>
      <c r="C8" s="12" t="inlineStr">
        <is>
          <t>Metre</t>
        </is>
      </c>
    </row>
    <row r="9" ht="26" customHeight="1">
      <c r="A9" s="8" t="inlineStr">
        <is>
          <t>Halogen-free cable, 3 × 2.5 mm²</t>
        </is>
      </c>
      <c r="B9" s="9" t="inlineStr">
        <is>
          <t>Low smoke zero halogen, for escape routes</t>
        </is>
      </c>
      <c r="C9" s="7" t="inlineStr">
        <is>
          <t>Metre</t>
        </is>
      </c>
    </row>
    <row r="10" ht="26" customHeight="1">
      <c r="A10" s="13" t="inlineStr">
        <is>
          <t>Miniature circuit breaker, 1 pole</t>
        </is>
      </c>
      <c r="B10" s="14" t="inlineStr">
        <is>
          <t>Rated current, tripping curve and breaking capacity stated</t>
        </is>
      </c>
      <c r="C10" s="12" t="inlineStr">
        <is>
          <t>Each</t>
        </is>
      </c>
    </row>
    <row r="11" ht="26" customHeight="1">
      <c r="A11" s="8" t="inlineStr">
        <is>
          <t>Miniature circuit breaker, 3 pole</t>
        </is>
      </c>
      <c r="B11" s="9" t="inlineStr">
        <is>
          <t>Rated current, tripping curve and breaking capacity stated</t>
        </is>
      </c>
      <c r="C11" s="7" t="inlineStr">
        <is>
          <t>Each</t>
        </is>
      </c>
    </row>
    <row r="12" ht="26" customHeight="1">
      <c r="A12" s="13" t="inlineStr">
        <is>
          <t>Residual current device, 2 pole</t>
        </is>
      </c>
      <c r="B12" s="14" t="inlineStr">
        <is>
          <t>Rated residual current and type (AC, A, B) stated</t>
        </is>
      </c>
      <c r="C12" s="12" t="inlineStr">
        <is>
          <t>Each</t>
        </is>
      </c>
    </row>
    <row r="13" ht="26" customHeight="1">
      <c r="A13" s="8" t="inlineStr">
        <is>
          <t>Residual current device, 4 pole</t>
        </is>
      </c>
      <c r="B13" s="9" t="inlineStr">
        <is>
          <t>Rated residual current and type (AC, A, B) stated</t>
        </is>
      </c>
      <c r="C13" s="7" t="inlineStr">
        <is>
          <t>Each</t>
        </is>
      </c>
    </row>
    <row r="14" ht="26" customHeight="1">
      <c r="A14" s="13" t="inlineStr">
        <is>
          <t>Moulded case circuit breaker</t>
        </is>
      </c>
      <c r="B14" s="14" t="inlineStr">
        <is>
          <t>Thermal-magnetic, rated current and breaking capacity stated</t>
        </is>
      </c>
      <c r="C14" s="12" t="inlineStr">
        <is>
          <t>Each</t>
        </is>
      </c>
    </row>
    <row r="15" ht="26" customHeight="1">
      <c r="A15" s="8" t="inlineStr">
        <is>
          <t>Contactor</t>
        </is>
      </c>
      <c r="B15" s="9" t="inlineStr">
        <is>
          <t>Rated operational current, coil voltage and auxiliary contacts</t>
        </is>
      </c>
      <c r="C15" s="7" t="inlineStr">
        <is>
          <t>Each</t>
        </is>
      </c>
    </row>
    <row r="16" ht="26" customHeight="1">
      <c r="A16" s="13" t="inlineStr">
        <is>
          <t>Thermal overload relay</t>
        </is>
      </c>
      <c r="B16" s="14" t="inlineStr">
        <is>
          <t>Setting range in A; matched to contactor</t>
        </is>
      </c>
      <c r="C16" s="12" t="inlineStr">
        <is>
          <t>Each</t>
        </is>
      </c>
    </row>
    <row r="17" ht="26" customHeight="1">
      <c r="A17" s="8" t="inlineStr">
        <is>
          <t>Timer relay</t>
        </is>
      </c>
      <c r="B17" s="9" t="inlineStr">
        <is>
          <t>Function (on-delay, star-delta), range and supply voltage</t>
        </is>
      </c>
      <c r="C17" s="7" t="inlineStr">
        <is>
          <t>Each</t>
        </is>
      </c>
    </row>
    <row r="18" ht="26" customHeight="1">
      <c r="A18" s="13" t="inlineStr">
        <is>
          <t>Phase failure relay</t>
        </is>
      </c>
      <c r="B18" s="14" t="inlineStr">
        <is>
          <t>Phase loss, sequence and asymmetry protection</t>
        </is>
      </c>
      <c r="C18" s="12" t="inlineStr">
        <is>
          <t>Each</t>
        </is>
      </c>
    </row>
    <row r="19" ht="26" customHeight="1">
      <c r="A19" s="8" t="inlineStr">
        <is>
          <t>Surge protective device</t>
        </is>
      </c>
      <c r="B19" s="9" t="inlineStr">
        <is>
          <t>Type (1, 2, 3), discharge current and protection level stated</t>
        </is>
      </c>
      <c r="C19" s="7" t="inlineStr">
        <is>
          <t>Each</t>
        </is>
      </c>
    </row>
    <row r="20" ht="26" customHeight="1">
      <c r="A20" s="13" t="inlineStr">
        <is>
          <t>Terminal block, DIN rail</t>
        </is>
      </c>
      <c r="B20" s="14" t="inlineStr">
        <is>
          <t>Cross-section range and connection type stated</t>
        </is>
      </c>
      <c r="C20" s="12" t="inlineStr">
        <is>
          <t>Each</t>
        </is>
      </c>
    </row>
    <row r="21" ht="26" customHeight="1">
      <c r="A21" s="8" t="inlineStr">
        <is>
          <t>Terminal partition and end plate</t>
        </is>
      </c>
      <c r="B21" s="9" t="inlineStr">
        <is>
          <t>Matched to terminal block series</t>
        </is>
      </c>
      <c r="C21" s="7" t="inlineStr">
        <is>
          <t>Each</t>
        </is>
      </c>
    </row>
    <row r="22" ht="26" customHeight="1">
      <c r="A22" s="13" t="inlineStr">
        <is>
          <t>DIN rail</t>
        </is>
      </c>
      <c r="B22" s="14" t="inlineStr">
        <is>
          <t>35 mm profile; length and material stated</t>
        </is>
      </c>
      <c r="C22" s="12" t="inlineStr">
        <is>
          <t>Each</t>
        </is>
      </c>
    </row>
    <row r="23" ht="26" customHeight="1">
      <c r="A23" s="8" t="inlineStr">
        <is>
          <t>Wiring duct, panel</t>
        </is>
      </c>
      <c r="B23" s="9" t="inlineStr">
        <is>
          <t>Width × height in mm and slot pitch stated</t>
        </is>
      </c>
      <c r="C23" s="7" t="inlineStr">
        <is>
          <t>Each</t>
        </is>
      </c>
    </row>
    <row r="24" ht="26" customHeight="1">
      <c r="A24" s="13" t="inlineStr">
        <is>
          <t>Spiral cable wrap</t>
        </is>
      </c>
      <c r="B24" s="14" t="inlineStr">
        <is>
          <t>Bundle diameter range stated</t>
        </is>
      </c>
      <c r="C24" s="12" t="inlineStr">
        <is>
          <t>Each</t>
        </is>
      </c>
    </row>
    <row r="25" ht="26" customHeight="1">
      <c r="A25" s="8" t="inlineStr">
        <is>
          <t>Cable lug, crimp</t>
        </is>
      </c>
      <c r="B25" s="9" t="inlineStr">
        <is>
          <t>Conductor cross-section and stud hole size stated</t>
        </is>
      </c>
      <c r="C25" s="7" t="inlineStr">
        <is>
          <t>Each</t>
        </is>
      </c>
    </row>
    <row r="26" ht="26" customHeight="1">
      <c r="A26" s="13" t="inlineStr">
        <is>
          <t>Wire end ferrule</t>
        </is>
      </c>
      <c r="B26" s="14" t="inlineStr">
        <is>
          <t>Cross-section and length stated; insulated option</t>
        </is>
      </c>
      <c r="C26" s="12" t="inlineStr">
        <is>
          <t>Pack</t>
        </is>
      </c>
    </row>
    <row r="27" ht="26" customHeight="1">
      <c r="A27" s="8" t="inlineStr">
        <is>
          <t>Cable tie</t>
        </is>
      </c>
      <c r="B27" s="9" t="inlineStr">
        <is>
          <t>Length, width and tensile strength stated</t>
        </is>
      </c>
      <c r="C27" s="7" t="inlineStr">
        <is>
          <t>Pack</t>
        </is>
      </c>
    </row>
    <row r="28" ht="26" customHeight="1">
      <c r="A28" s="13" t="inlineStr">
        <is>
          <t>Insulating tape</t>
        </is>
      </c>
      <c r="B28" s="14" t="inlineStr">
        <is>
          <t>Width, length and temperature rating stated</t>
        </is>
      </c>
      <c r="C28" s="12" t="inlineStr">
        <is>
          <t>Each</t>
        </is>
      </c>
    </row>
    <row r="29" ht="26" customHeight="1">
      <c r="A29" s="8" t="inlineStr">
        <is>
          <t>Junction box</t>
        </is>
      </c>
      <c r="B29" s="9" t="inlineStr">
        <is>
          <t>IP rating, dimensions and entry count stated</t>
        </is>
      </c>
      <c r="C29" s="7" t="inlineStr">
        <is>
          <t>Each</t>
        </is>
      </c>
    </row>
    <row r="30" ht="26" customHeight="1">
      <c r="A30" s="13" t="inlineStr">
        <is>
          <t>Enclosure, sheet steel</t>
        </is>
      </c>
      <c r="B30" s="14" t="inlineStr">
        <is>
          <t>Dimensions, IP rating and mounting plate stated</t>
        </is>
      </c>
      <c r="C30" s="12" t="inlineStr">
        <is>
          <t>Each</t>
        </is>
      </c>
    </row>
    <row r="31" ht="26" customHeight="1">
      <c r="A31" s="8" t="inlineStr">
        <is>
          <t>Socket outlet, earthed, surface mounted</t>
        </is>
      </c>
      <c r="B31" s="9" t="inlineStr">
        <is>
          <t>IP rating and gang count stated</t>
        </is>
      </c>
      <c r="C31" s="7" t="inlineStr">
        <is>
          <t>Each</t>
        </is>
      </c>
    </row>
    <row r="32" ht="26" customHeight="1">
      <c r="A32" s="13" t="inlineStr">
        <is>
          <t>Two-way switch</t>
        </is>
      </c>
      <c r="B32" s="14" t="inlineStr">
        <is>
          <t>Rated current and mounting type stated</t>
        </is>
      </c>
      <c r="C32" s="12" t="inlineStr">
        <is>
          <t>Each</t>
        </is>
      </c>
    </row>
    <row r="33" ht="26" customHeight="1">
      <c r="A33" s="8" t="inlineStr">
        <is>
          <t>Industrial plug and socket set</t>
        </is>
      </c>
      <c r="B33" s="9" t="inlineStr">
        <is>
          <t>Pole count, rated current and IP rating stated</t>
        </is>
      </c>
      <c r="C33" s="7" t="inlineStr">
        <is>
          <t>Set</t>
        </is>
      </c>
    </row>
    <row r="34" ht="26" customHeight="1">
      <c r="A34" s="13" t="inlineStr">
        <is>
          <t>Extension cable reel</t>
        </is>
      </c>
      <c r="B34" s="14" t="inlineStr">
        <is>
          <t>Cable length, cross-section, socket count and thermal cut-out</t>
        </is>
      </c>
      <c r="C34" s="12" t="inlineStr">
        <is>
          <t>Each</t>
        </is>
      </c>
    </row>
    <row r="35" ht="26" customHeight="1">
      <c r="A35" s="8" t="inlineStr">
        <is>
          <t>LED panel luminaire</t>
        </is>
      </c>
      <c r="B35" s="9" t="inlineStr">
        <is>
          <t>Size, luminous flux, efficacy and colour temperature stated</t>
        </is>
      </c>
      <c r="C35" s="7" t="inlineStr">
        <is>
          <t>Each</t>
        </is>
      </c>
    </row>
    <row r="36" ht="26" customHeight="1">
      <c r="A36" s="13" t="inlineStr">
        <is>
          <t>LED linear luminaire</t>
        </is>
      </c>
      <c r="B36" s="14" t="inlineStr">
        <is>
          <t>Length, luminous flux and mounting type stated</t>
        </is>
      </c>
      <c r="C36" s="12" t="inlineStr">
        <is>
          <t>Each</t>
        </is>
      </c>
    </row>
    <row r="37" ht="26" customHeight="1">
      <c r="A37" s="8" t="inlineStr">
        <is>
          <t>LED weatherproof luminaire</t>
        </is>
      </c>
      <c r="B37" s="9" t="inlineStr">
        <is>
          <t>IP rating, length and luminous flux stated</t>
        </is>
      </c>
      <c r="C37" s="7" t="inlineStr">
        <is>
          <t>Each</t>
        </is>
      </c>
    </row>
    <row r="38" ht="26" customHeight="1">
      <c r="A38" s="13" t="inlineStr">
        <is>
          <t>LED high bay luminaire</t>
        </is>
      </c>
      <c r="B38" s="14" t="inlineStr">
        <is>
          <t>Luminous flux, beam angle and mounting height stated</t>
        </is>
      </c>
      <c r="C38" s="12" t="inlineStr">
        <is>
          <t>Each</t>
        </is>
      </c>
    </row>
    <row r="39" ht="26" customHeight="1">
      <c r="A39" s="8" t="inlineStr">
        <is>
          <t>LED floodlight</t>
        </is>
      </c>
      <c r="B39" s="9" t="inlineStr">
        <is>
          <t>Luminous flux, beam angle and IP rating stated</t>
        </is>
      </c>
      <c r="C39" s="7" t="inlineStr">
        <is>
          <t>Each</t>
        </is>
      </c>
    </row>
    <row r="40" ht="26" customHeight="1">
      <c r="A40" s="13" t="inlineStr">
        <is>
          <t>LED lamp, E27</t>
        </is>
      </c>
      <c r="B40" s="14" t="inlineStr">
        <is>
          <t>Luminous flux, colour temperature and dimmable option</t>
        </is>
      </c>
      <c r="C40" s="12" t="inlineStr">
        <is>
          <t>Each</t>
        </is>
      </c>
    </row>
    <row r="41" ht="26" customHeight="1">
      <c r="A41" s="8" t="inlineStr">
        <is>
          <t>Emergency lighting luminaire</t>
        </is>
      </c>
      <c r="B41" s="9" t="inlineStr">
        <is>
          <t>Duration, maintained or non-maintained, self-test option</t>
        </is>
      </c>
      <c r="C41" s="7" t="inlineStr">
        <is>
          <t>Each</t>
        </is>
      </c>
    </row>
    <row r="42" ht="26" customHeight="1">
      <c r="A42" s="13" t="inlineStr">
        <is>
          <t>Emergency exit sign luminaire</t>
        </is>
      </c>
      <c r="B42" s="14" t="inlineStr">
        <is>
          <t>Viewing distance, duration and pictogram stated</t>
        </is>
      </c>
      <c r="C42" s="12" t="inlineStr">
        <is>
          <t>Each</t>
        </is>
      </c>
    </row>
    <row r="43" ht="26" customHeight="1">
      <c r="A43" s="8" t="inlineStr">
        <is>
          <t>PIR occupancy switch</t>
        </is>
      </c>
      <c r="B43" s="9" t="inlineStr">
        <is>
          <t>Detection angle, range and time delay stated</t>
        </is>
      </c>
      <c r="C43" s="7" t="inlineStr">
        <is>
          <t>Each</t>
        </is>
      </c>
    </row>
    <row r="44" ht="26" customHeight="1">
      <c r="A44" s="13" t="inlineStr">
        <is>
          <t>Electronic meter or power analyser</t>
        </is>
      </c>
      <c r="B44" s="14" t="inlineStr">
        <is>
          <t>Measured parameters and communication protocol stated</t>
        </is>
      </c>
      <c r="C44" s="12" t="inlineStr">
        <is>
          <t>Each</t>
        </is>
      </c>
    </row>
    <row r="45" ht="26" customHeight="1">
      <c r="A45" s="8" t="inlineStr">
        <is>
          <t>Current transformer</t>
        </is>
      </c>
      <c r="B45" s="9" t="inlineStr">
        <is>
          <t>Ratio, class and burden stated</t>
        </is>
      </c>
      <c r="C45" s="7" t="inlineStr">
        <is>
          <t>Each</t>
        </is>
      </c>
    </row>
    <row r="46" ht="26" customHeight="1">
      <c r="A46" s="13" t="inlineStr">
        <is>
          <t>Power factor correction capacitor, low voltage</t>
        </is>
      </c>
      <c r="B46" s="14" t="inlineStr">
        <is>
          <t>Three-phase, self-healing, with discharge resistors, EN 60831-1; rated output (kvar) and rated voltage stated together on each line</t>
        </is>
      </c>
      <c r="C46" s="12" t="inlineStr">
        <is>
          <t>Each</t>
        </is>
      </c>
    </row>
    <row r="47" ht="26" customHeight="1">
      <c r="A47" s="8" t="inlineStr">
        <is>
          <t>Capacitor switching contactor</t>
        </is>
      </c>
      <c r="B47" s="9" t="inlineStr">
        <is>
          <t>With pre-charge (damping) resistors, utilisation category AC-6b, EN 60947-4-1; capacitor output (kvar) stated</t>
        </is>
      </c>
      <c r="C47" s="7" t="inlineStr">
        <is>
          <t>Each</t>
        </is>
      </c>
    </row>
    <row r="48" ht="26" customHeight="1">
      <c r="A48" s="13" t="inlineStr">
        <is>
          <t>Power factor controller</t>
        </is>
      </c>
      <c r="B48" s="14" t="inlineStr">
        <is>
          <t>Number of steps stated; displays inductive and capacitive ratio separately, adjustable switching delays</t>
        </is>
      </c>
      <c r="C48" s="12" t="inlineStr">
        <is>
          <t>Each</t>
        </is>
      </c>
    </row>
    <row r="49" ht="26" customHeight="1">
      <c r="A49" s="8" t="inlineStr">
        <is>
          <t>Shunt reactor, low voltage</t>
        </is>
      </c>
      <c r="B49" s="9" t="inlineStr">
        <is>
          <t>Three-phase, to offset capacitive reactive power, EN 60076-6; rated output (kvar) stated</t>
        </is>
      </c>
      <c r="C49" s="7" t="inlineStr">
        <is>
          <t>Each</t>
        </is>
      </c>
    </row>
    <row r="50" ht="26" customHeight="1">
      <c r="A50" s="13" t="inlineStr">
        <is>
          <t>Detuning reactor for capacitor steps</t>
        </is>
      </c>
      <c r="B50" s="14" t="inlineStr">
        <is>
          <t>Three-phase, EN 60076-6; detuning factor (e.g. 5.67%, 7% or 14%) and matching capacitor output and rated voltage stated</t>
        </is>
      </c>
      <c r="C50" s="12" t="inlineStr">
        <is>
          <t>Each</t>
        </is>
      </c>
    </row>
    <row r="51" ht="26" customHeight="1">
      <c r="A51" s="8" t="inlineStr">
        <is>
          <t>Panel indicator lamp</t>
        </is>
      </c>
      <c r="B51" s="9" t="inlineStr">
        <is>
          <t>Diameter, voltage and colour stated</t>
        </is>
      </c>
      <c r="C51" s="7" t="inlineStr">
        <is>
          <t>Each</t>
        </is>
      </c>
    </row>
    <row r="52" ht="26" customHeight="1">
      <c r="A52" s="13" t="inlineStr">
        <is>
          <t>Emergency stop button</t>
        </is>
      </c>
      <c r="B52" s="14" t="inlineStr">
        <is>
          <t>Mushroom head, latching, contact configuration stated</t>
        </is>
      </c>
      <c r="C52" s="12" t="inlineStr">
        <is>
          <t>Each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