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çerik ve SKT" sheetId="1" state="visible" r:id="rId1"/>
    <sheet xmlns:r="http://schemas.openxmlformats.org/officeDocument/2006/relationships" name="İlkyardımcı Sayısı" sheetId="2" state="visible" r:id="rId2"/>
    <sheet xmlns:r="http://schemas.openxmlformats.org/officeDocument/2006/relationships" name="Denetim Listesi" sheetId="3" state="visible" r:id="rId3"/>
    <sheet xmlns:r="http://schemas.openxmlformats.org/officeDocument/2006/relationships" name="Kaynak ve Uyarı" sheetId="4" state="visible" r:id="rId4"/>
  </sheets>
  <definedNames>
    <definedName name="_xlnm.Print_Titles" localSheetId="0">'İçerik ve SKT'!$4:$4</definedName>
  </definedNames>
  <calcPr calcId="124519" fullCalcOnLoad="1"/>
</workbook>
</file>

<file path=xl/styles.xml><?xml version="1.0" encoding="utf-8"?>
<styleSheet xmlns="http://schemas.openxmlformats.org/spreadsheetml/2006/main">
  <numFmts count="1">
    <numFmt numFmtId="164" formatCode="DD.MM.YYYY"/>
  </numFmts>
  <fonts count="8">
    <font>
      <name val="Calibri"/>
      <family val="2"/>
      <color theme="1"/>
      <sz val="11"/>
      <scheme val="minor"/>
    </font>
    <font>
      <name val="Arial"/>
      <b val="1"/>
      <color rgb="00FFFFFF"/>
      <sz val="15"/>
    </font>
    <font>
      <name val="Arial"/>
      <color rgb="005F7891"/>
      <sz val="8.5"/>
    </font>
    <font>
      <name val="Arial"/>
      <b val="1"/>
      <color rgb="00FFFFFF"/>
      <sz val="10"/>
    </font>
    <font>
      <name val="Arial"/>
      <sz val="10"/>
    </font>
    <font>
      <name val="Arial"/>
      <color rgb="000000FF"/>
      <sz val="10"/>
    </font>
    <font>
      <name val="Arial"/>
      <b val="1"/>
      <sz val="10"/>
    </font>
    <font>
      <name val="Arial"/>
      <b val="1"/>
      <color rgb="000A2540"/>
      <sz val="11"/>
    </font>
  </fonts>
  <fills count="5">
    <fill>
      <patternFill/>
    </fill>
    <fill>
      <patternFill patternType="gray125"/>
    </fill>
    <fill>
      <patternFill patternType="solid">
        <fgColor rgb="000A2540"/>
      </patternFill>
    </fill>
    <fill>
      <patternFill patternType="solid">
        <fgColor rgb="00FFF9DB"/>
      </patternFill>
    </fill>
    <fill>
      <patternFill patternType="solid">
        <fgColor rgb="00F4F8FC"/>
      </patternFill>
    </fill>
  </fills>
  <borders count="2">
    <border>
      <left/>
      <right/>
      <top/>
      <bottom/>
      <diagonal/>
    </border>
    <border>
      <left style="thin">
        <color rgb="00DFE8F1"/>
      </left>
      <right style="thin">
        <color rgb="00DFE8F1"/>
      </right>
      <top style="thin">
        <color rgb="00DFE8F1"/>
      </top>
      <bottom style="thin">
        <color rgb="00DFE8F1"/>
      </bottom>
    </border>
  </borders>
  <cellStyleXfs count="1">
    <xf numFmtId="0" fontId="0" fillId="0" borderId="0"/>
  </cellStyleXfs>
  <cellXfs count="20">
    <xf numFmtId="0" fontId="0" fillId="0" borderId="0" pivotButton="0" quotePrefix="0" xfId="0"/>
    <xf numFmtId="0" fontId="1" fillId="2" borderId="0" applyAlignment="1" pivotButton="0" quotePrefix="0" xfId="0">
      <alignment vertical="center" indent="1"/>
    </xf>
    <xf numFmtId="0" fontId="2" fillId="0" borderId="0" applyAlignment="1" pivotButton="0" quotePrefix="0" xfId="0">
      <alignment vertical="center" indent="1"/>
    </xf>
    <xf numFmtId="0" fontId="3" fillId="2" borderId="1" applyAlignment="1" pivotButton="0" quotePrefix="0" xfId="0">
      <alignment vertical="center" wrapText="1"/>
    </xf>
    <xf numFmtId="0" fontId="4" fillId="0" borderId="1" applyAlignment="1" pivotButton="0" quotePrefix="0" xfId="0">
      <alignment horizontal="center" vertical="center"/>
    </xf>
    <xf numFmtId="0" fontId="4" fillId="0" borderId="1" applyAlignment="1" pivotButton="0" quotePrefix="0" xfId="0">
      <alignment vertical="top" wrapText="1"/>
    </xf>
    <xf numFmtId="0" fontId="5" fillId="3" borderId="1" applyAlignment="1" pivotButton="0" quotePrefix="0" xfId="0">
      <alignment horizontal="center" vertical="center"/>
    </xf>
    <xf numFmtId="164" fontId="5" fillId="3" borderId="1" applyAlignment="1" pivotButton="0" quotePrefix="0" xfId="0">
      <alignment horizontal="center" vertical="center"/>
    </xf>
    <xf numFmtId="0" fontId="6" fillId="0" borderId="1" applyAlignment="1" pivotButton="0" quotePrefix="0" xfId="0">
      <alignment horizontal="center" vertical="center"/>
    </xf>
    <xf numFmtId="0" fontId="0" fillId="4" borderId="1" pivotButton="0" quotePrefix="0" xfId="0"/>
    <xf numFmtId="0" fontId="6" fillId="4" borderId="1" pivotButton="0" quotePrefix="0" xfId="0"/>
    <xf numFmtId="0" fontId="6" fillId="4" borderId="1" applyAlignment="1" pivotButton="0" quotePrefix="0" xfId="0">
      <alignment horizontal="center" vertical="center"/>
    </xf>
    <xf numFmtId="0" fontId="2" fillId="0" borderId="0" applyAlignment="1" pivotButton="0" quotePrefix="0" xfId="0">
      <alignment vertical="top" wrapText="1"/>
    </xf>
    <xf numFmtId="0" fontId="2" fillId="0" borderId="1" applyAlignment="1" pivotButton="0" quotePrefix="0" xfId="0">
      <alignment vertical="top" wrapText="1"/>
    </xf>
    <xf numFmtId="0" fontId="6" fillId="0" borderId="1" applyAlignment="1" pivotButton="0" quotePrefix="0" xfId="0">
      <alignment vertical="top" wrapText="1"/>
    </xf>
    <xf numFmtId="0" fontId="7" fillId="0" borderId="0" pivotButton="0" quotePrefix="0" xfId="0"/>
    <xf numFmtId="0" fontId="4" fillId="0" borderId="1" pivotButton="0" quotePrefix="0" xfId="0"/>
    <xf numFmtId="0" fontId="5" fillId="0" borderId="1" applyAlignment="1" pivotButton="0" quotePrefix="0" xfId="0">
      <alignment vertical="top" wrapText="1"/>
    </xf>
    <xf numFmtId="0" fontId="0" fillId="0" borderId="1" pivotButton="0" quotePrefix="0" xfId="0"/>
    <xf numFmtId="0" fontId="6"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0"/>
  <sheetViews>
    <sheetView showGridLines="0" workbookViewId="0">
      <pane ySplit="4" topLeftCell="A5" activePane="bottomLeft" state="frozen"/>
      <selection pane="bottomLeft" activeCell="A1" sqref="A1"/>
    </sheetView>
  </sheetViews>
  <sheetFormatPr baseColWidth="8" defaultRowHeight="15"/>
  <cols>
    <col width="5" customWidth="1" min="1" max="1"/>
    <col width="38" customWidth="1" min="2" max="2"/>
    <col width="32" customWidth="1" min="3" max="3"/>
    <col width="15" customWidth="1" min="4" max="4"/>
    <col width="10" customWidth="1" min="5" max="5"/>
    <col width="24" customWidth="1" min="6" max="6"/>
    <col width="32" customWidth="1" min="7" max="7"/>
  </cols>
  <sheetData>
    <row r="1" ht="34" customHeight="1">
      <c r="A1" s="1" t="inlineStr">
        <is>
          <t>İLK YARDIM DOLABI İÇERİK VE SON KULLANMA TARİHİ ÇİZELGESİ</t>
        </is>
      </c>
    </row>
    <row r="2" ht="18" customHeight="1">
      <c r="A2" s="2" t="inlineStr">
        <is>
          <t>⚠ BU LİSTE MEVZUATTAN GELMEZ — yürürlükte zorunlu içerik listesi YOKTUR; risk değerlendirmenize göre uyarlanacak bir başlangıç önerisidir (bkz. 'Kaynak ve Uyarı')</t>
        </is>
      </c>
    </row>
    <row r="4" ht="30" customHeight="1">
      <c r="A4" s="3" t="inlineStr">
        <is>
          <t>#</t>
        </is>
      </c>
      <c r="B4" s="3" t="inlineStr">
        <is>
          <t>Malzeme</t>
        </is>
      </c>
      <c r="C4" s="3" t="inlineStr">
        <is>
          <t>Teknik özellik</t>
        </is>
      </c>
      <c r="D4" s="3" t="inlineStr">
        <is>
          <t>Başlangıç adedi</t>
        </is>
      </c>
      <c r="E4" s="3" t="inlineStr">
        <is>
          <t>Mevcut</t>
        </is>
      </c>
      <c r="F4" s="3" t="inlineStr">
        <is>
          <t>Son kullanma tarihi (yoksa: SKT yok)</t>
        </is>
      </c>
      <c r="G4" s="3" t="inlineStr">
        <is>
          <t>Durum</t>
        </is>
      </c>
    </row>
    <row r="5" ht="18" customHeight="1">
      <c r="A5" s="4" t="n">
        <v>1</v>
      </c>
      <c r="B5" s="5" t="inlineStr">
        <is>
          <t>Steril hidrofil gaz bezi</t>
        </is>
      </c>
      <c r="C5" s="5" t="inlineStr">
        <is>
          <t>10 × 10 cm, 50'lik kutu</t>
        </is>
      </c>
      <c r="D5" s="4" t="inlineStr">
        <is>
          <t>1 kutu</t>
        </is>
      </c>
      <c r="E5" s="6" t="n"/>
      <c r="F5" s="7" t="n"/>
      <c r="G5" s="8">
        <f>IF($F5="","",IF(UPPER($F5)="SKT YOK","— (SKT aranmaz)",IF(NOT(ISNUMBER($F5)),"tarih yazın ya da SKT yok yazın",IF($F5&lt;DATE(1990,1,1),"tarih yazın ya da SKT yok yazın",IF($F5&lt;TODAY(),"SÜRESİ GEÇTİ — DEĞİŞTİRİN",IF($F5-TODAY()&lt;=60,"60 gün veya daha az kaldı","geçerli"))))))</f>
        <v/>
      </c>
    </row>
    <row r="6" ht="18" customHeight="1">
      <c r="A6" s="4" t="n">
        <v>2</v>
      </c>
      <c r="B6" s="5" t="inlineStr">
        <is>
          <t>Sargı bezi, büyük</t>
        </is>
      </c>
      <c r="C6" s="5" t="inlineStr">
        <is>
          <t>10 cm × 3–5 m</t>
        </is>
      </c>
      <c r="D6" s="4" t="inlineStr">
        <is>
          <t>2 adet</t>
        </is>
      </c>
      <c r="E6" s="6" t="n"/>
      <c r="F6" s="7" t="n"/>
      <c r="G6" s="8">
        <f>IF($F6="","",IF(UPPER($F6)="SKT YOK","— (SKT aranmaz)",IF(NOT(ISNUMBER($F6)),"tarih yazın ya da SKT yok yazın",IF($F6&lt;DATE(1990,1,1),"tarih yazın ya da SKT yok yazın",IF($F6&lt;TODAY(),"SÜRESİ GEÇTİ — DEĞİŞTİRİN",IF($F6-TODAY()&lt;=60,"60 gün veya daha az kaldı","geçerli"))))))</f>
        <v/>
      </c>
    </row>
    <row r="7" ht="18" customHeight="1">
      <c r="A7" s="4" t="n">
        <v>3</v>
      </c>
      <c r="B7" s="5" t="inlineStr">
        <is>
          <t>Üçgen sargı bezi</t>
        </is>
      </c>
      <c r="C7" s="5" t="inlineStr">
        <is>
          <t>—</t>
        </is>
      </c>
      <c r="D7" s="4" t="inlineStr">
        <is>
          <t>3 adet</t>
        </is>
      </c>
      <c r="E7" s="6" t="n"/>
      <c r="F7" s="7" t="n"/>
      <c r="G7" s="8">
        <f>IF($F7="","",IF(UPPER($F7)="SKT YOK","— (SKT aranmaz)",IF(NOT(ISNUMBER($F7)),"tarih yazın ya da SKT yok yazın",IF($F7&lt;DATE(1990,1,1),"tarih yazın ya da SKT yok yazın",IF($F7&lt;TODAY(),"SÜRESİ GEÇTİ — DEĞİŞTİRİN",IF($F7-TODAY()&lt;=60,"60 gün veya daha az kaldı","geçerli"))))))</f>
        <v/>
      </c>
    </row>
    <row r="8" ht="18" customHeight="1">
      <c r="A8" s="4" t="n">
        <v>4</v>
      </c>
      <c r="B8" s="5" t="inlineStr">
        <is>
          <t>Elastik bandaj</t>
        </is>
      </c>
      <c r="C8" s="5" t="inlineStr">
        <is>
          <t>6–8 cm enli</t>
        </is>
      </c>
      <c r="D8" s="4" t="inlineStr">
        <is>
          <t>2 adet</t>
        </is>
      </c>
      <c r="E8" s="6" t="n"/>
      <c r="F8" s="7" t="n"/>
      <c r="G8" s="8">
        <f>IF($F8="","",IF(UPPER($F8)="SKT YOK","— (SKT aranmaz)",IF(NOT(ISNUMBER($F8)),"tarih yazın ya da SKT yok yazın",IF($F8&lt;DATE(1990,1,1),"tarih yazın ya da SKT yok yazın",IF($F8&lt;TODAY(),"SÜRESİ GEÇTİ — DEĞİŞTİRİN",IF($F8-TODAY()&lt;=60,"60 gün veya daha az kaldı","geçerli"))))))</f>
        <v/>
      </c>
    </row>
    <row r="9" ht="18" customHeight="1">
      <c r="A9" s="4" t="n">
        <v>5</v>
      </c>
      <c r="B9" s="5" t="inlineStr">
        <is>
          <t>Hidrofil pamuk</t>
        </is>
      </c>
      <c r="C9" s="5" t="inlineStr">
        <is>
          <t>70 g</t>
        </is>
      </c>
      <c r="D9" s="4" t="inlineStr">
        <is>
          <t>1 paket</t>
        </is>
      </c>
      <c r="E9" s="6" t="n"/>
      <c r="F9" s="7" t="n"/>
      <c r="G9" s="8">
        <f>IF($F9="","",IF(UPPER($F9)="SKT YOK","— (SKT aranmaz)",IF(NOT(ISNUMBER($F9)),"tarih yazın ya da SKT yok yazın",IF($F9&lt;DATE(1990,1,1),"tarih yazın ya da SKT yok yazın",IF($F9&lt;TODAY(),"SÜRESİ GEÇTİ — DEĞİŞTİRİN",IF($F9-TODAY()&lt;=60,"60 gün veya daha az kaldı","geçerli"))))))</f>
        <v/>
      </c>
    </row>
    <row r="10" ht="18" customHeight="1">
      <c r="A10" s="4" t="n">
        <v>6</v>
      </c>
      <c r="B10" s="5" t="inlineStr">
        <is>
          <t>Yara bandı</t>
        </is>
      </c>
      <c r="C10" s="5" t="inlineStr">
        <is>
          <t>muhtelif ölçü</t>
        </is>
      </c>
      <c r="D10" s="4" t="inlineStr">
        <is>
          <t>10 adet</t>
        </is>
      </c>
      <c r="E10" s="6" t="n"/>
      <c r="F10" s="7" t="n"/>
      <c r="G10" s="8">
        <f>IF($F10="","",IF(UPPER($F10)="SKT YOK","— (SKT aranmaz)",IF(NOT(ISNUMBER($F10)),"tarih yazın ya da SKT yok yazın",IF($F10&lt;DATE(1990,1,1),"tarih yazın ya da SKT yok yazın",IF($F10&lt;TODAY(),"SÜRESİ GEÇTİ — DEĞİŞTİRİN",IF($F10-TODAY()&lt;=60,"60 gün veya daha az kaldı","geçerli"))))))</f>
        <v/>
      </c>
    </row>
    <row r="11" ht="18" customHeight="1">
      <c r="A11" s="4" t="n">
        <v>7</v>
      </c>
      <c r="B11" s="5" t="inlineStr">
        <is>
          <t>Flaster</t>
        </is>
      </c>
      <c r="C11" s="5" t="inlineStr">
        <is>
          <t>2 cm × 5 m</t>
        </is>
      </c>
      <c r="D11" s="4" t="inlineStr">
        <is>
          <t>1 adet</t>
        </is>
      </c>
      <c r="E11" s="6" t="n"/>
      <c r="F11" s="7" t="n"/>
      <c r="G11" s="8">
        <f>IF($F11="","",IF(UPPER($F11)="SKT YOK","— (SKT aranmaz)",IF(NOT(ISNUMBER($F11)),"tarih yazın ya da SKT yok yazın",IF($F11&lt;DATE(1990,1,1),"tarih yazın ya da SKT yok yazın",IF($F11&lt;TODAY(),"SÜRESİ GEÇTİ — DEĞİŞTİRİN",IF($F11-TODAY()&lt;=60,"60 gün veya daha az kaldı","geçerli"))))))</f>
        <v/>
      </c>
    </row>
    <row r="12" ht="18" customHeight="1">
      <c r="A12" s="4" t="n">
        <v>8</v>
      </c>
      <c r="B12" s="5" t="inlineStr">
        <is>
          <t>Çengelli iğne</t>
        </is>
      </c>
      <c r="C12" s="5" t="inlineStr">
        <is>
          <t>—</t>
        </is>
      </c>
      <c r="D12" s="4" t="inlineStr">
        <is>
          <t>10 adet</t>
        </is>
      </c>
      <c r="E12" s="6" t="n"/>
      <c r="F12" s="7" t="n"/>
      <c r="G12" s="8">
        <f>IF($F12="","",IF(UPPER($F12)="SKT YOK","— (SKT aranmaz)",IF(NOT(ISNUMBER($F12)),"tarih yazın ya da SKT yok yazın",IF($F12&lt;DATE(1990,1,1),"tarih yazın ya da SKT yok yazın",IF($F12&lt;TODAY(),"SÜRESİ GEÇTİ — DEĞİŞTİRİN",IF($F12-TODAY()&lt;=60,"60 gün veya daha az kaldı","geçerli"))))))</f>
        <v/>
      </c>
    </row>
    <row r="13" ht="18" customHeight="1">
      <c r="A13" s="4" t="n">
        <v>9</v>
      </c>
      <c r="B13" s="5" t="inlineStr">
        <is>
          <t>Makas</t>
        </is>
      </c>
      <c r="C13" s="5" t="inlineStr">
        <is>
          <t>paslanmaz, künt uçlu</t>
        </is>
      </c>
      <c r="D13" s="4" t="inlineStr">
        <is>
          <t>1 adet</t>
        </is>
      </c>
      <c r="E13" s="6" t="n"/>
      <c r="F13" s="7" t="n"/>
      <c r="G13" s="8">
        <f>IF($F13="","",IF(UPPER($F13)="SKT YOK","— (SKT aranmaz)",IF(NOT(ISNUMBER($F13)),"tarih yazın ya da SKT yok yazın",IF($F13&lt;DATE(1990,1,1),"tarih yazın ya da SKT yok yazın",IF($F13&lt;TODAY(),"SÜRESİ GEÇTİ — DEĞİŞTİRİN",IF($F13-TODAY()&lt;=60,"60 gün veya daha az kaldı","geçerli"))))))</f>
        <v/>
      </c>
    </row>
    <row r="14" ht="18" customHeight="1">
      <c r="A14" s="4" t="n">
        <v>10</v>
      </c>
      <c r="B14" s="5" t="inlineStr">
        <is>
          <t>Cımbız</t>
        </is>
      </c>
      <c r="C14" s="5" t="inlineStr">
        <is>
          <t>paslanmaz</t>
        </is>
      </c>
      <c r="D14" s="4" t="inlineStr">
        <is>
          <t>1 adet</t>
        </is>
      </c>
      <c r="E14" s="6" t="n"/>
      <c r="F14" s="7" t="n"/>
      <c r="G14" s="8">
        <f>IF($F14="","",IF(UPPER($F14)="SKT YOK","— (SKT aranmaz)",IF(NOT(ISNUMBER($F14)),"tarih yazın ya da SKT yok yazın",IF($F14&lt;DATE(1990,1,1),"tarih yazın ya da SKT yok yazın",IF($F14&lt;TODAY(),"SÜRESİ GEÇTİ — DEĞİŞTİRİN",IF($F14-TODAY()&lt;=60,"60 gün veya daha az kaldı","geçerli"))))))</f>
        <v/>
      </c>
    </row>
    <row r="15" ht="18" customHeight="1">
      <c r="A15" s="4" t="n">
        <v>11</v>
      </c>
      <c r="B15" s="5" t="inlineStr">
        <is>
          <t>Tıbbi eldiven</t>
        </is>
      </c>
      <c r="C15" s="5" t="inlineStr">
        <is>
          <t>steril olmayan, tek kullanımlık</t>
        </is>
      </c>
      <c r="D15" s="4" t="inlineStr">
        <is>
          <t>2 çift</t>
        </is>
      </c>
      <c r="E15" s="6" t="n"/>
      <c r="F15" s="7" t="n"/>
      <c r="G15" s="8">
        <f>IF($F15="","",IF(UPPER($F15)="SKT YOK","— (SKT aranmaz)",IF(NOT(ISNUMBER($F15)),"tarih yazın ya da SKT yok yazın",IF($F15&lt;DATE(1990,1,1),"tarih yazın ya da SKT yok yazın",IF($F15&lt;TODAY(),"SÜRESİ GEÇTİ — DEĞİŞTİRİN",IF($F15-TODAY()&lt;=60,"60 gün veya daha az kaldı","geçerli"))))))</f>
        <v/>
      </c>
    </row>
    <row r="16" ht="18" customHeight="1">
      <c r="A16" s="4" t="n">
        <v>12</v>
      </c>
      <c r="B16" s="5" t="inlineStr">
        <is>
          <t>Suni solunum maskesi</t>
        </is>
      </c>
      <c r="C16" s="5" t="inlineStr">
        <is>
          <t>tek yönlü valfli</t>
        </is>
      </c>
      <c r="D16" s="4" t="inlineStr">
        <is>
          <t>1 adet</t>
        </is>
      </c>
      <c r="E16" s="6" t="n"/>
      <c r="F16" s="7" t="n"/>
      <c r="G16" s="8">
        <f>IF($F16="","",IF(UPPER($F16)="SKT YOK","— (SKT aranmaz)",IF(NOT(ISNUMBER($F16)),"tarih yazın ya da SKT yok yazın",IF($F16&lt;DATE(1990,1,1),"tarih yazın ya da SKT yok yazın",IF($F16&lt;TODAY(),"SÜRESİ GEÇTİ — DEĞİŞTİRİN",IF($F16-TODAY()&lt;=60,"60 gün veya daha az kaldı","geçerli"))))))</f>
        <v/>
      </c>
    </row>
    <row r="17" ht="18" customHeight="1">
      <c r="A17" s="4" t="n">
        <v>13</v>
      </c>
      <c r="B17" s="5" t="inlineStr">
        <is>
          <t>Alüminyum yanık örtüsü</t>
        </is>
      </c>
      <c r="C17" s="5" t="inlineStr">
        <is>
          <t>—</t>
        </is>
      </c>
      <c r="D17" s="4" t="inlineStr">
        <is>
          <t>1 adet</t>
        </is>
      </c>
      <c r="E17" s="6" t="n"/>
      <c r="F17" s="7" t="n"/>
      <c r="G17" s="8">
        <f>IF($F17="","",IF(UPPER($F17)="SKT YOK","— (SKT aranmaz)",IF(NOT(ISNUMBER($F17)),"tarih yazın ya da SKT yok yazın",IF($F17&lt;DATE(1990,1,1),"tarih yazın ya da SKT yok yazın",IF($F17&lt;TODAY(),"SÜRESİ GEÇTİ — DEĞİŞTİRİN",IF($F17-TODAY()&lt;=60,"60 gün veya daha az kaldı","geçerli"))))))</f>
        <v/>
      </c>
    </row>
    <row r="18" ht="18" customHeight="1">
      <c r="A18" s="4" t="n">
        <v>14</v>
      </c>
      <c r="B18" s="5" t="inlineStr">
        <is>
          <t>Açık renk plastik örtü</t>
        </is>
      </c>
      <c r="C18" s="5" t="inlineStr">
        <is>
          <t>—</t>
        </is>
      </c>
      <c r="D18" s="4" t="inlineStr">
        <is>
          <t>1 adet</t>
        </is>
      </c>
      <c r="E18" s="6" t="n"/>
      <c r="F18" s="7" t="n"/>
      <c r="G18" s="8">
        <f>IF($F18="","",IF(UPPER($F18)="SKT YOK","— (SKT aranmaz)",IF(NOT(ISNUMBER($F18)),"tarih yazın ya da SKT yok yazın",IF($F18&lt;DATE(1990,1,1),"tarih yazın ya da SKT yok yazın",IF($F18&lt;TODAY(),"SÜRESİ GEÇTİ — DEĞİŞTİRİN",IF($F18-TODAY()&lt;=60,"60 gün veya daha az kaldı","geçerli"))))))</f>
        <v/>
      </c>
    </row>
    <row r="19" ht="18" customHeight="1">
      <c r="A19" s="4" t="n">
        <v>15</v>
      </c>
      <c r="B19" s="5" t="inlineStr">
        <is>
          <t>El feneri</t>
        </is>
      </c>
      <c r="C19" s="5" t="inlineStr">
        <is>
          <t>pilli, pilleri ayrı</t>
        </is>
      </c>
      <c r="D19" s="4" t="inlineStr">
        <is>
          <t>1 adet</t>
        </is>
      </c>
      <c r="E19" s="6" t="n"/>
      <c r="F19" s="7" t="n"/>
      <c r="G19" s="8">
        <f>IF($F19="","",IF(UPPER($F19)="SKT YOK","— (SKT aranmaz)",IF(NOT(ISNUMBER($F19)),"tarih yazın ya da SKT yok yazın",IF($F19&lt;DATE(1990,1,1),"tarih yazın ya da SKT yok yazın",IF($F19&lt;TODAY(),"SÜRESİ GEÇTİ — DEĞİŞTİRİN",IF($F19-TODAY()&lt;=60,"60 gün veya daha az kaldı","geçerli"))))))</f>
        <v/>
      </c>
    </row>
    <row r="20" ht="18" customHeight="1">
      <c r="A20" s="4" t="n">
        <v>16</v>
      </c>
      <c r="B20" s="5" t="inlineStr">
        <is>
          <t>Düdük</t>
        </is>
      </c>
      <c r="C20" s="5" t="inlineStr">
        <is>
          <t>—</t>
        </is>
      </c>
      <c r="D20" s="4" t="inlineStr">
        <is>
          <t>1 adet</t>
        </is>
      </c>
      <c r="E20" s="6" t="n"/>
      <c r="F20" s="7" t="n"/>
      <c r="G20" s="8">
        <f>IF($F20="","",IF(UPPER($F20)="SKT YOK","— (SKT aranmaz)",IF(NOT(ISNUMBER($F20)),"tarih yazın ya da SKT yok yazın",IF($F20&lt;DATE(1990,1,1),"tarih yazın ya da SKT yok yazın",IF($F20&lt;TODAY(),"SÜRESİ GEÇTİ — DEĞİŞTİRİN",IF($F20-TODAY()&lt;=60,"60 gün veya daha az kaldı","geçerli"))))))</f>
        <v/>
      </c>
    </row>
    <row r="21" ht="18" customHeight="1">
      <c r="A21" s="4" t="n">
        <v>17</v>
      </c>
      <c r="B21" s="5" t="inlineStr">
        <is>
          <t>İlk yardım el kitabı</t>
        </is>
      </c>
      <c r="C21" s="5" t="inlineStr">
        <is>
          <t>Türkçe</t>
        </is>
      </c>
      <c r="D21" s="4" t="inlineStr">
        <is>
          <t>1 adet</t>
        </is>
      </c>
      <c r="E21" s="6" t="n"/>
      <c r="F21" s="7" t="n"/>
      <c r="G21" s="8">
        <f>IF($F21="","",IF(UPPER($F21)="SKT YOK","— (SKT aranmaz)",IF(NOT(ISNUMBER($F21)),"tarih yazın ya da SKT yok yazın",IF($F21&lt;DATE(1990,1,1),"tarih yazın ya da SKT yok yazın",IF($F21&lt;TODAY(),"SÜRESİ GEÇTİ — DEĞİŞTİRİN",IF($F21-TODAY()&lt;=60,"60 gün veya daha az kaldı","geçerli"))))))</f>
        <v/>
      </c>
    </row>
    <row r="22" ht="18" customHeight="1">
      <c r="A22" s="4" t="n">
        <v>18</v>
      </c>
      <c r="B22" s="5" t="inlineStr">
        <is>
          <t>Malzeme listesi + SKT çizelgesi</t>
        </is>
      </c>
      <c r="C22" s="5" t="inlineStr">
        <is>
          <t>dolabın içinde asılı</t>
        </is>
      </c>
      <c r="D22" s="4" t="inlineStr">
        <is>
          <t>1 adet</t>
        </is>
      </c>
      <c r="E22" s="6" t="n"/>
      <c r="F22" s="7" t="n"/>
      <c r="G22" s="8">
        <f>IF($F22="","",IF(UPPER($F22)="SKT YOK","— (SKT aranmaz)",IF(NOT(ISNUMBER($F22)),"tarih yazın ya da SKT yok yazın",IF($F22&lt;DATE(1990,1,1),"tarih yazın ya da SKT yok yazın",IF($F22&lt;TODAY(),"SÜRESİ GEÇTİ — DEĞİŞTİRİN",IF($F22-TODAY()&lt;=60,"60 gün veya daha az kaldı","geçerli"))))))</f>
        <v/>
      </c>
    </row>
    <row r="23" ht="18" customHeight="1">
      <c r="A23" s="4" t="n">
        <v>19</v>
      </c>
      <c r="B23" s="5" t="inlineStr">
        <is>
          <t>Not defteri ve kalem</t>
        </is>
      </c>
      <c r="C23" s="5" t="inlineStr">
        <is>
          <t>—</t>
        </is>
      </c>
      <c r="D23" s="4" t="inlineStr">
        <is>
          <t>1'er adet</t>
        </is>
      </c>
      <c r="E23" s="6" t="n"/>
      <c r="F23" s="7" t="n"/>
      <c r="G23" s="8">
        <f>IF($F23="","",IF(UPPER($F23)="SKT YOK","— (SKT aranmaz)",IF(NOT(ISNUMBER($F23)),"tarih yazın ya da SKT yok yazın",IF($F23&lt;DATE(1990,1,1),"tarih yazın ya da SKT yok yazın",IF($F23&lt;TODAY(),"SÜRESİ GEÇTİ — DEĞİŞTİRİN",IF($F23-TODAY()&lt;=60,"60 gün veya daha az kaldı","geçerli"))))))</f>
        <v/>
      </c>
    </row>
    <row r="25">
      <c r="A25" s="9" t="n"/>
      <c r="B25" s="10" t="inlineStr">
        <is>
          <t>Süresi geçmiş kalem sayısı</t>
        </is>
      </c>
      <c r="C25" s="9" t="n"/>
      <c r="D25" s="9" t="n"/>
      <c r="E25" s="9" t="n"/>
      <c r="F25" s="9" t="n"/>
      <c r="G25" s="11">
        <f>COUNTIF(G5:G23,"SÜRESİ GEÇTİ*")</f>
        <v/>
      </c>
    </row>
    <row r="26">
      <c r="A26" s="9" t="n"/>
      <c r="B26" s="10" t="inlineStr">
        <is>
          <t>60 gün veya daha az kalan kalem sayısı</t>
        </is>
      </c>
      <c r="C26" s="9" t="n"/>
      <c r="D26" s="9" t="n"/>
      <c r="E26" s="9" t="n"/>
      <c r="F26" s="9" t="n"/>
      <c r="G26" s="11">
        <f>COUNTIF(G5:G23,"60 gün veya daha az*")</f>
        <v/>
      </c>
    </row>
    <row r="27">
      <c r="A27" s="9" t="n"/>
      <c r="B27" s="10" t="inlineStr">
        <is>
          <t>Mevcut miktarı GİRİLMEMİŞ kalem sayısı</t>
        </is>
      </c>
      <c r="C27" s="9" t="n"/>
      <c r="D27" s="9" t="n"/>
      <c r="E27" s="9" t="n"/>
      <c r="F27" s="9" t="n"/>
      <c r="G27" s="11">
        <f>COUNTBLANK(E5:E23)</f>
        <v/>
      </c>
    </row>
    <row r="29" ht="60" customHeight="1">
      <c r="A29" s="12" t="inlineStr">
        <is>
          <t>⚠ İLAÇ KOYMAYIN (önerimiz). İlkyardım Yönetmeliği'nde ilaç listesi yoktur; md. 4 ilkyardımcıyı 'verilen eğitim çerçevesinde uygulamalar yapabilen' kişi olarak tanımlar. Ağrı kesici, ateş düşürücü, antibiyotik ve reçeteli ilaç tıbbi karar gerektirir; listede ilaç satırı bu yüzden yoktur — eksik değildir. ⚠ Son kullanma tarihi OLMAYAN kalemler için hücreye 'SKT yok' yazın; boş bırakılan satır için durum hesaplanmaz ve sayaçlara girmez. Sayım bitmeden özet satırlarına bakmayın.</t>
        </is>
      </c>
    </row>
    <row r="30" ht="34" customHeight="1">
      <c r="A30" s="12" t="inlineStr">
        <is>
          <t>Bu şablon AKSCO Ticaret ve Tedarik tarafından ücretsiz olarak sunulmaktadır · https://aksco.com.tr · info@aksco.com.tr · 0534 335 69 22 · Kullanımı serbesttir, kayıt gerekmez.</t>
        </is>
      </c>
    </row>
  </sheetData>
  <mergeCells count="4">
    <mergeCell ref="A30:G30"/>
    <mergeCell ref="A2:G2"/>
    <mergeCell ref="A1:G1"/>
    <mergeCell ref="A29:G29"/>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1"/>
  <sheetViews>
    <sheetView showGridLines="0" workbookViewId="0">
      <selection activeCell="A1" sqref="A1"/>
    </sheetView>
  </sheetViews>
  <sheetFormatPr baseColWidth="8" defaultRowHeight="15"/>
  <cols>
    <col width="46" customWidth="1" min="1" max="1"/>
    <col width="24" customWidth="1" min="2" max="2"/>
    <col width="62" customWidth="1" min="3" max="3"/>
  </cols>
  <sheetData>
    <row r="1" ht="34" customHeight="1">
      <c r="A1" s="1" t="inlineStr">
        <is>
          <t>GEREKEN İLKYARDIMCI SAYISI</t>
        </is>
      </c>
    </row>
    <row r="2" ht="18" customHeight="1">
      <c r="A2" s="2" t="inlineStr">
        <is>
          <t>Tehlike sınıfı ve çalışan sayısından hesaplanır</t>
        </is>
      </c>
    </row>
    <row r="4" ht="32" customHeight="1">
      <c r="A4" s="5" t="inlineStr">
        <is>
          <t>Çalışan sayısı</t>
        </is>
      </c>
      <c r="B4" s="6" t="n"/>
      <c r="C4" s="13" t="inlineStr">
        <is>
          <t>İşyerindeki toplam çalışan sayısı.</t>
        </is>
      </c>
    </row>
    <row r="5" ht="32" customHeight="1">
      <c r="A5" s="5" t="inlineStr">
        <is>
          <t>Tehlike sınıfı</t>
        </is>
      </c>
      <c r="B5" s="6" t="inlineStr">
        <is>
          <t>Az tehlikeli</t>
        </is>
      </c>
      <c r="C5" s="13" t="inlineStr">
        <is>
          <t>İşyerinizin İSG tehlike sınıfı — NACE koduna göre belirlenir.</t>
        </is>
      </c>
    </row>
    <row r="7" ht="32" customHeight="1">
      <c r="A7" s="14" t="inlineStr">
        <is>
          <t>Gereken ilkyardımcı sayısı</t>
        </is>
      </c>
      <c r="B7" s="8">
        <f>IF(OR($B$4="",$B$5=""),"",IF(NOT(ISNUMBER($B$4)),"çalışan sayısını SAYI olarak girin",IF($B$4&lt;=0,"çalışan sayısı sıfırdan büyük olmalı",IFERROR(ROUNDUP($B$4/INDEX($B$16:$B$18,MATCH($B$5,$A$16:$A$18,0)),0),"tehlike sınıfını listeden seçin"))))</f>
        <v/>
      </c>
      <c r="C7" s="13" t="inlineStr">
        <is>
          <t>Oran aşağıdaki tablodan okunur; formüle hiçbir sayı gömülmedi.</t>
        </is>
      </c>
    </row>
    <row r="8" ht="32" customHeight="1">
      <c r="A8" s="5" t="inlineStr">
        <is>
          <t>Mevcut belgeli ilkyardımcı sayısı</t>
        </is>
      </c>
      <c r="B8" s="6" t="n"/>
      <c r="C8" s="13" t="inlineStr">
        <is>
          <t>Belgesi GEÇERLİ olanları sayın.</t>
        </is>
      </c>
    </row>
    <row r="9" ht="32" customHeight="1">
      <c r="A9" s="14" t="inlineStr">
        <is>
          <t>Eksik</t>
        </is>
      </c>
      <c r="B9" s="8">
        <f>IF(OR($B$7="",$B$8=""),"",IF(NOT(ISNUMBER($B$7)),"",IF(NOT(ISNUMBER($B$8)),"mevcut sayıyı SAYI olarak girin",MAX(0,$B$7-$B$8))))</f>
        <v/>
      </c>
      <c r="C9" s="13" t="inlineStr">
        <is>
          <t>Sıfırdan küçük çıkmaz; fazlalık 'eksik yok' demektir. ⚠ Boş bir sonuç 'eksik yok' DEĞİL, 'hesaplanamadı' demektir.</t>
        </is>
      </c>
    </row>
    <row r="10" ht="32" customHeight="1">
      <c r="A10" s="5" t="inlineStr">
        <is>
          <t>İlk yardım odası gerekiyor mu?</t>
        </is>
      </c>
      <c r="B10" s="8" t="inlineStr">
        <is>
          <t>—</t>
        </is>
      </c>
      <c r="C10" s="13" t="inlineStr">
        <is>
          <t>⚠ '50 işçiden sonra ilk yardım odası, 100'den sonra revir' eşikleri YÜRÜRLÜKTEN KALKMIŞ 1974 tarihli Tüzük'ten kalmadır. Bu dosya o eşikleri hesaplamaz. Yürürlükteki düzenlemeler için rehber sayfasına bakın.</t>
        </is>
      </c>
    </row>
    <row r="14">
      <c r="A14" s="15" t="inlineStr">
        <is>
          <t>ORAN TABLOSU (formüller buraya bakar)</t>
        </is>
      </c>
    </row>
    <row r="15" ht="30" customHeight="1">
      <c r="A15" s="3" t="inlineStr">
        <is>
          <t>Tehlike sınıfı</t>
        </is>
      </c>
      <c r="B15" s="3" t="inlineStr">
        <is>
          <t>Kaç çalışana 1 ilkyardımcı</t>
        </is>
      </c>
      <c r="C15" s="3" t="inlineStr">
        <is>
          <t>Dayanak</t>
        </is>
      </c>
    </row>
    <row r="16" ht="18" customHeight="1">
      <c r="A16" s="16" t="inlineStr">
        <is>
          <t>Az tehlikeli</t>
        </is>
      </c>
      <c r="B16" s="4" t="n">
        <v>20</v>
      </c>
      <c r="C16" s="13" t="inlineStr">
        <is>
          <t>İlkyardım Yön. md. 19/1-(a) — “her 20 çalışan için 1” (yukarı yuvarlama AKSCO varsayımıdır)</t>
        </is>
      </c>
    </row>
    <row r="17" ht="18" customHeight="1">
      <c r="A17" s="16" t="inlineStr">
        <is>
          <t>Tehlikeli</t>
        </is>
      </c>
      <c r="B17" s="4" t="n">
        <v>15</v>
      </c>
      <c r="C17" s="13" t="inlineStr">
        <is>
          <t>İlkyardım Yön. md. 19 — her 15 çalışana kadar 1 ilkyardımcı</t>
        </is>
      </c>
    </row>
    <row r="18" ht="18" customHeight="1">
      <c r="A18" s="16" t="inlineStr">
        <is>
          <t>Çok tehlikeli</t>
        </is>
      </c>
      <c r="B18" s="4" t="n">
        <v>10</v>
      </c>
      <c r="C18" s="13" t="inlineStr">
        <is>
          <t>İlkyardım Yön. md. 19 — her 10 çalışana kadar 1 ilkyardımcı</t>
        </is>
      </c>
    </row>
    <row r="20" ht="34" customHeight="1">
      <c r="A20" s="12" t="inlineStr">
        <is>
          <t>İlkyardımcı belgelerinin geçerlilik süresi vardır ve güncelleme eğitimi gerekir; 'mevcut' sayarken belgesi süresi dolmuş kişiyi saymayın.</t>
        </is>
      </c>
    </row>
    <row r="21" ht="34" customHeight="1">
      <c r="A21" s="12" t="inlineStr">
        <is>
          <t>Bu şablon AKSCO Ticaret ve Tedarik tarafından ücretsiz olarak sunulmaktadır · https://aksco.com.tr · info@aksco.com.tr · 0534 335 69 22 · Kullanımı serbesttir, kayıt gerekmez.</t>
        </is>
      </c>
    </row>
  </sheetData>
  <mergeCells count="4">
    <mergeCell ref="A1:C1"/>
    <mergeCell ref="A21:C21"/>
    <mergeCell ref="A20:C20"/>
    <mergeCell ref="A2:C2"/>
  </mergeCells>
  <dataValidations count="1">
    <dataValidation sqref="B5" showDropDown="0" showInputMessage="0" showErrorMessage="1" allowBlank="1" errorTitle="Listeden seçin" error="Tehlike sınıfını açılır listeden seçin." type="list">
      <formula1>"Az tehlikeli,Tehlikeli,Çok tehlikeli"</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8"/>
  <sheetViews>
    <sheetView showGridLines="0" workbookViewId="0">
      <selection activeCell="A1" sqref="A1"/>
    </sheetView>
  </sheetViews>
  <sheetFormatPr baseColWidth="8" defaultRowHeight="15"/>
  <cols>
    <col width="5" customWidth="1" min="1" max="1"/>
    <col width="70" customWidth="1" min="2" max="2"/>
    <col width="16" customWidth="1" min="3" max="3"/>
    <col width="46" customWidth="1" min="4" max="4"/>
  </cols>
  <sheetData>
    <row r="1" ht="34" customHeight="1">
      <c r="A1" s="1" t="inlineStr">
        <is>
          <t>DENETİMDE NEYE BAKILIR — ÖN KONTROL</t>
        </is>
      </c>
    </row>
    <row r="2" ht="18" customHeight="1">
      <c r="A2" s="2" t="inlineStr">
        <is>
          <t>Müfettiş gelmeden önce kendiniz geçin</t>
        </is>
      </c>
    </row>
    <row r="4" ht="30" customHeight="1">
      <c r="A4" s="3" t="inlineStr">
        <is>
          <t>#</t>
        </is>
      </c>
      <c r="B4" s="3" t="inlineStr">
        <is>
          <t>Kontrol maddesi</t>
        </is>
      </c>
      <c r="C4" s="3" t="inlineStr">
        <is>
          <t>Sonuç</t>
        </is>
      </c>
      <c r="D4" s="3" t="inlineStr">
        <is>
          <t>Bulgu / yapılan işlem</t>
        </is>
      </c>
    </row>
    <row r="5" ht="30" customHeight="1">
      <c r="A5" s="4" t="n">
        <v>1</v>
      </c>
      <c r="B5" s="5" t="inlineStr">
        <is>
          <t>Dolap var mı, kolay erişilebilir mi, her çalışma alanını kapsıyor mu?</t>
        </is>
      </c>
      <c r="C5" s="6" t="n"/>
      <c r="D5" s="17" t="n"/>
    </row>
    <row r="6" ht="30" customHeight="1">
      <c r="A6" s="4" t="n">
        <v>2</v>
      </c>
      <c r="B6" s="5" t="inlineStr">
        <is>
          <t>Yeşil zeminli ilk yardım işaretiyle işaretlenmiş mi?</t>
        </is>
      </c>
      <c r="C6" s="6" t="n"/>
      <c r="D6" s="17" t="n"/>
    </row>
    <row r="7" ht="30" customHeight="1">
      <c r="A7" s="4" t="n">
        <v>3</v>
      </c>
      <c r="B7" s="5" t="inlineStr">
        <is>
          <t>Acil servis adres ve telefon numaraları görünür yerde mi?</t>
        </is>
      </c>
      <c r="C7" s="6" t="n"/>
      <c r="D7" s="17" t="n"/>
    </row>
    <row r="8" ht="30" customHeight="1">
      <c r="A8" s="4" t="n">
        <v>4</v>
      </c>
      <c r="B8" s="5" t="inlineStr">
        <is>
          <t>İçerik risk değerlendirmesiyle ilişkilendirilmiş mi — kimyasal riski olan yerde göz duşu var mı?</t>
        </is>
      </c>
      <c r="C8" s="6" t="n"/>
      <c r="D8" s="17" t="n"/>
    </row>
    <row r="9" ht="30" customHeight="1">
      <c r="A9" s="4" t="n">
        <v>5</v>
      </c>
      <c r="B9" s="5" t="inlineStr">
        <is>
          <t>Malzemelerin son kullanma tarihleri geçerli mi, kontrol kaydı tutuluyor mu?</t>
        </is>
      </c>
      <c r="C9" s="6" t="n"/>
      <c r="D9" s="17" t="n"/>
    </row>
    <row r="10" ht="30" customHeight="1">
      <c r="A10" s="4" t="n">
        <v>6</v>
      </c>
      <c r="B10" s="5" t="inlineStr">
        <is>
          <t>Kullanılan malzeme yerine konmuş mu?</t>
        </is>
      </c>
      <c r="C10" s="6" t="n"/>
      <c r="D10" s="17" t="n"/>
    </row>
    <row r="11" ht="30" customHeight="1">
      <c r="A11" s="4" t="n">
        <v>7</v>
      </c>
      <c r="B11" s="5" t="inlineStr">
        <is>
          <t>Tehlike sınıfına göre yeterli sayıda BELGELİ ilkyardımcı var mı?</t>
        </is>
      </c>
      <c r="C11" s="6" t="n"/>
      <c r="D11" s="17" t="n"/>
    </row>
    <row r="12" ht="30" customHeight="1">
      <c r="A12" s="4" t="n">
        <v>8</v>
      </c>
      <c r="B12" s="5" t="inlineStr">
        <is>
          <t>İlkyardımcı belgeleri geçerli mi, güncelleme takvimi kurulmuş mu?</t>
        </is>
      </c>
      <c r="C12" s="6" t="n"/>
      <c r="D12" s="17" t="n"/>
    </row>
    <row r="13" ht="30" customHeight="1">
      <c r="A13" s="4" t="n">
        <v>9</v>
      </c>
      <c r="B13" s="5" t="inlineStr">
        <is>
          <t>Acil durum planı krokisinde ilkyardım malzemelerinin yeri gösterilmiş mi?</t>
        </is>
      </c>
      <c r="C13" s="6" t="n"/>
      <c r="D13" s="17" t="n"/>
    </row>
    <row r="15">
      <c r="A15" s="18" t="n"/>
      <c r="B15" s="19" t="inlineStr">
        <is>
          <t>Uygun olmayan madde sayısı</t>
        </is>
      </c>
      <c r="C15" s="8">
        <f>COUNTIF(C5:C13,"Uygun değil")</f>
        <v/>
      </c>
      <c r="D15" s="18" t="n"/>
    </row>
    <row r="17" ht="34" customHeight="1">
      <c r="A17" s="12" t="inlineStr">
        <is>
          <t>Ceza yapısı hakkında yaygın bir yanlış: ilk yardım eksikliğinde idari para cezası ÇALIŞAN BAŞINA DEĞİLDİR. 6331 md. 26 uyulmayan her bir yükümlülük için ceza öngörür.</t>
        </is>
      </c>
    </row>
    <row r="18" ht="34" customHeight="1">
      <c r="A18" s="12" t="inlineStr">
        <is>
          <t>Bu şablon AKSCO Ticaret ve Tedarik tarafından ücretsiz olarak sunulmaktadır · https://aksco.com.tr · info@aksco.com.tr · 0534 335 69 22 · Kullanımı serbesttir, kayıt gerekmez.</t>
        </is>
      </c>
    </row>
  </sheetData>
  <mergeCells count="4">
    <mergeCell ref="A1:D1"/>
    <mergeCell ref="A17:D17"/>
    <mergeCell ref="A18:D18"/>
    <mergeCell ref="A2:D2"/>
  </mergeCells>
  <dataValidations count="1">
    <dataValidation sqref="C5:C13" showDropDown="0" showInputMessage="0" showErrorMessage="1" allowBlank="1" errorTitle="Listeden seçin" error="Sonucu açılır listeden seçin — serbest metin yazılırsa aşağıdaki sayaç eksik sayar." type="list">
      <formula1>"Uygun,Uygun değil,Uygulanamaz"</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2"/>
  <sheetViews>
    <sheetView showGridLines="0" workbookViewId="0">
      <selection activeCell="A1" sqref="A1"/>
    </sheetView>
  </sheetViews>
  <sheetFormatPr baseColWidth="8" defaultRowHeight="15"/>
  <cols>
    <col width="34" customWidth="1" min="1" max="1"/>
    <col width="96" customWidth="1" min="2" max="2"/>
  </cols>
  <sheetData>
    <row r="1" ht="34" customHeight="1">
      <c r="A1" s="1" t="inlineStr">
        <is>
          <t>KAYNAK VE UYARILAR</t>
        </is>
      </c>
    </row>
    <row r="2" ht="18" customHeight="1">
      <c r="A2" s="2" t="inlineStr">
        <is>
          <t>Bu listenin NEDEN mevzuat listesi olmadığı</t>
        </is>
      </c>
    </row>
    <row r="4" ht="70" customHeight="1">
      <c r="A4" s="14" t="inlineStr">
        <is>
          <t>Zorunlu liste YOKTUR</t>
        </is>
      </c>
      <c r="B4" s="5" t="inlineStr">
        <is>
          <t>Yürürlükte, işyeri ilk yardım dolabının içeriğini kalem kalem sayan bir düzenleme bulunmamaktadır. Listeyi içeren 1974 tarihli İşçi Sağlığı ve İş Güvenliği Tüzüğü yürürlükten kalkmıştır. Size 'mevzuata uygun zorunlu içerikli dolap' satan bir tedarikçiden hangi yürürlükteki hükme dayandığını isteyin.</t>
        </is>
      </c>
    </row>
    <row r="5" ht="70" customHeight="1">
      <c r="A5" s="14" t="inlineStr">
        <is>
          <t>Yükümlülüğün gerçek dayanağı</t>
        </is>
      </c>
      <c r="B5" s="5" t="inlineStr">
        <is>
          <t>6331 sayılı Kanun md. 11/1-(c) ilk yardım konusunda uygun donanım sağlama yükümlülüğü getirir — liste vermez. İşyeri Bina ve Eklentileri Yönetmeliği Ek-1/60 ilk yardım ekipmanının çalışma şartlarının gerektirdiği her yerde kolay erişilebilir bulundurulmasını, işaretlenmesini ve acil numaraların görünür yerde olmasını ister; Ek-1/59'daki 'yeterli ilk yardım malzemesi' ifadesi ilk yardım odaları içindir. İSGB kuran işyerlerinde İSG Hizmetleri Yönetmeliği md. 10 ve Ek-1 asgari araç-gereç sayar. İşyerlerinde Acil Durumlar Hakkında Yönetmelik md. 12 malzemelerin yerinin krokide gösterilmesini ister.</t>
        </is>
      </c>
    </row>
    <row r="6" ht="70" customHeight="1">
      <c r="A6" s="14" t="inlineStr">
        <is>
          <t>Bu listenin statüsü</t>
        </is>
      </c>
      <c r="B6" s="5" t="inlineStr">
        <is>
          <t>Başlangıç önerisidir. 'Yeterli' ölçütünün sayısal karşılığı yoktur; içeriği İŞYERİNİZİN RİSK DEĞERLENDİRMESİ belirler. Kimyasal riski olan yerde göz duşu, sıcak işlerde yanık örtüsü gibi kalemler eklenir.</t>
        </is>
      </c>
    </row>
    <row r="7" ht="70" customHeight="1">
      <c r="A7" s="14" t="inlineStr">
        <is>
          <t>İlaç</t>
        </is>
      </c>
      <c r="B7" s="5" t="inlineStr">
        <is>
          <t>Koymamanızı öneririz. İlkyardım Yönetmeliği'nde ilaç listesi yoktur; md. 4 ilkyardımcıyı 'verilen eğitim çerçevesinde uygulamalar yapabilen' kişi olarak tanımlar (eski metindeki 'ilaçsız uygulamalar' ifadesi 27.08.2020 değişikliğiyle tanımdan çıktı). İşyeri hekimi bulunan işletmelerde ilaç sorumluluğu hekime aittir ve bu dolabın konusu değildir.</t>
        </is>
      </c>
    </row>
    <row r="8" ht="70" customHeight="1">
      <c r="A8" s="14" t="inlineStr">
        <is>
          <t>Araç ilk yardım çantası AYRI bir yükümlülüktür</t>
        </is>
      </c>
      <c r="B8" s="5" t="inlineStr">
        <is>
          <t>⚠ İki dayanak karıştırılmamalı: BULUNDURMA yükümlülüğü ve yaptırımı 2918 sayılı Karayolları Trafik Kanunu md. 30–31'den gelir; İÇERİĞİ ise Sürücü Adayları ve Sürücülerde Aranacak Sağlık Şartları ile Muayenelerine Dair Yönetmelik md. 10'da kalem kalem SAYILIDIR. Kapsam (Karayolları Trafik Yönetmeliği): traktör, motosiklet ve motorlu bisiklet hariç motorlu araçlar. Bu çizelge işyeri dolabı içindir; araç çantası yerine geçmez.</t>
        </is>
      </c>
    </row>
    <row r="9" ht="70" customHeight="1">
      <c r="A9" s="14" t="inlineStr">
        <is>
          <t>İlkyardımcı oranları — dayanak</t>
        </is>
      </c>
      <c r="B9" s="5" t="inlineStr">
        <is>
          <t>İlkyardım Yönetmeliği md. 19: az tehlikeli her 20 çalışan için 1 · tehlikeli her 15 çalışana kadar 1 · çok tehlikeli her 10 çalışana kadar 1 ilkyardımcı. ⚠ Bunu İşyerlerinde Acil Durumlar Hakkında Yönetmelik md. 11'deki 50/40/30 oranlarıyla KARIŞTIRMAYIN — onlar acil durum müdahale ekipleri içindir, ilkyardımcı sayısı için değil.</t>
        </is>
      </c>
    </row>
    <row r="10" ht="70" customHeight="1">
      <c r="A10" s="14" t="inlineStr">
        <is>
          <t>Bu dosyanın sınırı</t>
        </is>
      </c>
      <c r="B10" s="5" t="inlineStr">
        <is>
          <t>Bu çizelge hukuki görüş değildir, uygunluk belgesi yerine geçmez ve risk değerlendirmesinin yerini almaz.</t>
        </is>
      </c>
    </row>
    <row r="12" ht="34" customHeight="1">
      <c r="A12" s="12" t="inlineStr">
        <is>
          <t>Bu şablon AKSCO Ticaret ve Tedarik tarafından ücretsiz olarak sunulmaktadır · https://aksco.com.tr · info@aksco.com.tr · 0534 335 69 22 · Kullanımı serbesttir, kayıt gerekmez.</t>
        </is>
      </c>
    </row>
  </sheetData>
  <mergeCells count="3">
    <mergeCell ref="A2:B2"/>
    <mergeCell ref="A1:B1"/>
    <mergeCell ref="A12:B1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AKSCO Ticaret ve Tedarik</dc:creator>
  <dcterms:created xmlns:dcterms="http://purl.org/dc/terms/" xmlns:xsi="http://www.w3.org/2001/XMLSchema-instance" xsi:type="dcterms:W3CDTF">2026-09-30T00:00:00Z</dcterms:created>
  <dcterms:modified xmlns:dcterms="http://purl.org/dc/terms/" xmlns:xsi="http://www.w3.org/2001/XMLSchema-instance" xsi:type="dcterms:W3CDTF">2026-09-30T00:00:00Z</dcterms:modified>
</cp:coreProperties>
</file>