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den Toplama" sheetId="1" state="visible" r:id="rId1"/>
    <sheet xmlns:r="http://schemas.openxmlformats.org/officeDocument/2006/relationships" name="Adet Özeti" sheetId="2" state="visible" r:id="rId2"/>
    <sheet xmlns:r="http://schemas.openxmlformats.org/officeDocument/2006/relationships" name="Nasıl Ölçülü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0A2540"/>
      <sz val="11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9DB"/>
      </patternFill>
    </fill>
    <fill>
      <patternFill patternType="solid">
        <fgColor rgb="00F4F8FC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0" fontId="0" fillId="3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0" applyAlignment="1" pivotButton="0" quotePrefix="0" xfId="0">
      <alignment horizontal="center" vertical="center"/>
    </xf>
    <xf numFmtId="0" fontId="6" fillId="3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9" fontId="6" fillId="3" borderId="0" pivotButton="0" quotePrefix="0" xfId="0"/>
    <xf numFmtId="0" fontId="2" fillId="0" borderId="0" pivotButton="0" quotePrefix="0" xfId="0"/>
    <xf numFmtId="0" fontId="7" fillId="4" borderId="1" pivotButton="0" quotePrefix="0" xfId="0"/>
    <xf numFmtId="0" fontId="0" fillId="4" borderId="1" pivotButton="0" quotePrefix="0" xfId="0"/>
    <xf numFmtId="0" fontId="5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7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4" customWidth="1" min="3" max="3"/>
    <col width="22" customWidth="1" min="4" max="4"/>
    <col width="12" customWidth="1" min="5" max="5"/>
    <col width="8" customWidth="1" min="6" max="6"/>
    <col width="11" customWidth="1" min="7" max="7"/>
    <col width="8" customWidth="1" min="8" max="8"/>
    <col width="13" customWidth="1" min="9" max="9"/>
    <col width="14" customWidth="1" min="10" max="10"/>
    <col width="9" customWidth="1" min="11" max="11"/>
    <col width="34" customWidth="1" min="12" max="12"/>
  </cols>
  <sheetData>
    <row r="1" ht="34" customHeight="1">
      <c r="A1" s="1" t="inlineStr">
        <is>
          <t>İŞ KIYAFETİ BEDEN TOPLAMA FORMU</t>
        </is>
      </c>
    </row>
    <row r="2" ht="18" customHeight="1">
      <c r="A2" s="2" t="inlineStr">
        <is>
          <t>Sarı hücreleri doldurun · Beden sütunları ölçüden otomatik hesaplanır · AKSCO Ticaret ve Tedarik</t>
        </is>
      </c>
    </row>
    <row r="3">
      <c r="A3" s="3" t="inlineStr">
        <is>
          <t>Firma / departman:</t>
        </is>
      </c>
      <c r="C3" s="4" t="inlineStr"/>
      <c r="E3" s="3" t="inlineStr">
        <is>
          <t>Talep tarihi:</t>
        </is>
      </c>
      <c r="G3" s="4" t="inlineStr"/>
      <c r="I3" s="3" t="inlineStr">
        <is>
          <t>Teslim lokasyonu:</t>
        </is>
      </c>
      <c r="K3" s="4" t="inlineStr"/>
    </row>
    <row r="5" ht="30" customHeight="1">
      <c r="A5" s="5" t="inlineStr">
        <is>
          <t>Sıra</t>
        </is>
      </c>
      <c r="B5" s="5" t="inlineStr">
        <is>
          <t>Sicil no</t>
        </is>
      </c>
      <c r="C5" s="5" t="inlineStr">
        <is>
          <t>Ad Soyad</t>
        </is>
      </c>
      <c r="D5" s="5" t="inlineStr">
        <is>
          <t>Departman / lokasyon</t>
        </is>
      </c>
      <c r="E5" s="5" t="inlineStr">
        <is>
          <t>Kesim
(Erkek/Kadın)</t>
        </is>
      </c>
      <c r="F5" s="5" t="inlineStr">
        <is>
          <t>Boy
(cm)</t>
        </is>
      </c>
      <c r="G5" s="5" t="inlineStr">
        <is>
          <t>Göğüs/Bust
(cm)</t>
        </is>
      </c>
      <c r="H5" s="5" t="inlineStr">
        <is>
          <t>Bel
(cm)</t>
        </is>
      </c>
      <c r="I5" s="5" t="inlineStr">
        <is>
          <t>Üst beden
(otomatik)</t>
        </is>
      </c>
      <c r="J5" s="5" t="inlineStr">
        <is>
          <t>Pantolon beden
(otomatik)</t>
        </is>
      </c>
      <c r="K5" s="5" t="inlineStr">
        <is>
          <t>Ayakkabı
no</t>
        </is>
      </c>
      <c r="L5" s="5" t="inlineStr">
        <is>
          <t>Not (hamilelik, protez, özel kesim vb.)</t>
        </is>
      </c>
    </row>
    <row r="6" ht="17" customHeight="1">
      <c r="A6" s="6" t="n">
        <v>1</v>
      </c>
      <c r="B6" s="7" t="n"/>
      <c r="C6" s="7" t="n"/>
      <c r="D6" s="7" t="n"/>
      <c r="E6" s="7" t="n"/>
      <c r="F6" s="8" t="n"/>
      <c r="G6" s="8" t="n"/>
      <c r="H6" s="8" t="n"/>
      <c r="I6" s="9">
        <f>IF(G6="","",IF(G6&lt;86,"XS",IF(G6&lt;94,"S",IF(G6&lt;102,"M",IF(G6&lt;110,"L",IF(G6&lt;118,"XL",IF(G6&lt;126,"2XL",IF(G6&lt;134,"3XL","4XL"))))))))</f>
        <v/>
      </c>
      <c r="J6" s="9">
        <f>IF(H6="","",IF(H6&lt;78,"46",IF(H6&lt;82,"48",IF(H6&lt;86,"50",IF(H6&lt;90,"52",IF(H6&lt;94,"54",IF(H6&lt;98,"56",IF(H6&lt;102,"58",IF(H6&lt;106,"60","62")))))))))</f>
        <v/>
      </c>
      <c r="K6" s="8" t="n"/>
      <c r="L6" s="7" t="n"/>
    </row>
    <row r="7" ht="17" customHeight="1">
      <c r="A7" s="6" t="n">
        <v>2</v>
      </c>
      <c r="B7" s="7" t="n"/>
      <c r="C7" s="7" t="n"/>
      <c r="D7" s="7" t="n"/>
      <c r="E7" s="7" t="n"/>
      <c r="F7" s="8" t="n"/>
      <c r="G7" s="8" t="n"/>
      <c r="H7" s="8" t="n"/>
      <c r="I7" s="9">
        <f>IF(G7="","",IF(G7&lt;86,"XS",IF(G7&lt;94,"S",IF(G7&lt;102,"M",IF(G7&lt;110,"L",IF(G7&lt;118,"XL",IF(G7&lt;126,"2XL",IF(G7&lt;134,"3XL","4XL"))))))))</f>
        <v/>
      </c>
      <c r="J7" s="9">
        <f>IF(H7="","",IF(H7&lt;78,"46",IF(H7&lt;82,"48",IF(H7&lt;86,"50",IF(H7&lt;90,"52",IF(H7&lt;94,"54",IF(H7&lt;98,"56",IF(H7&lt;102,"58",IF(H7&lt;106,"60","62")))))))))</f>
        <v/>
      </c>
      <c r="K7" s="8" t="n"/>
      <c r="L7" s="7" t="n"/>
    </row>
    <row r="8" ht="17" customHeight="1">
      <c r="A8" s="6" t="n">
        <v>3</v>
      </c>
      <c r="B8" s="7" t="n"/>
      <c r="C8" s="7" t="n"/>
      <c r="D8" s="7" t="n"/>
      <c r="E8" s="7" t="n"/>
      <c r="F8" s="8" t="n"/>
      <c r="G8" s="8" t="n"/>
      <c r="H8" s="8" t="n"/>
      <c r="I8" s="9">
        <f>IF(G8="","",IF(G8&lt;86,"XS",IF(G8&lt;94,"S",IF(G8&lt;102,"M",IF(G8&lt;110,"L",IF(G8&lt;118,"XL",IF(G8&lt;126,"2XL",IF(G8&lt;134,"3XL","4XL"))))))))</f>
        <v/>
      </c>
      <c r="J8" s="9">
        <f>IF(H8="","",IF(H8&lt;78,"46",IF(H8&lt;82,"48",IF(H8&lt;86,"50",IF(H8&lt;90,"52",IF(H8&lt;94,"54",IF(H8&lt;98,"56",IF(H8&lt;102,"58",IF(H8&lt;106,"60","62")))))))))</f>
        <v/>
      </c>
      <c r="K8" s="8" t="n"/>
      <c r="L8" s="7" t="n"/>
    </row>
    <row r="9" ht="17" customHeight="1">
      <c r="A9" s="6" t="n">
        <v>4</v>
      </c>
      <c r="B9" s="7" t="n"/>
      <c r="C9" s="7" t="n"/>
      <c r="D9" s="7" t="n"/>
      <c r="E9" s="7" t="n"/>
      <c r="F9" s="8" t="n"/>
      <c r="G9" s="8" t="n"/>
      <c r="H9" s="8" t="n"/>
      <c r="I9" s="9">
        <f>IF(G9="","",IF(G9&lt;86,"XS",IF(G9&lt;94,"S",IF(G9&lt;102,"M",IF(G9&lt;110,"L",IF(G9&lt;118,"XL",IF(G9&lt;126,"2XL",IF(G9&lt;134,"3XL","4XL"))))))))</f>
        <v/>
      </c>
      <c r="J9" s="9">
        <f>IF(H9="","",IF(H9&lt;78,"46",IF(H9&lt;82,"48",IF(H9&lt;86,"50",IF(H9&lt;90,"52",IF(H9&lt;94,"54",IF(H9&lt;98,"56",IF(H9&lt;102,"58",IF(H9&lt;106,"60","62")))))))))</f>
        <v/>
      </c>
      <c r="K9" s="8" t="n"/>
      <c r="L9" s="7" t="n"/>
    </row>
    <row r="10" ht="17" customHeight="1">
      <c r="A10" s="6" t="n">
        <v>5</v>
      </c>
      <c r="B10" s="7" t="n"/>
      <c r="C10" s="7" t="n"/>
      <c r="D10" s="7" t="n"/>
      <c r="E10" s="7" t="n"/>
      <c r="F10" s="8" t="n"/>
      <c r="G10" s="8" t="n"/>
      <c r="H10" s="8" t="n"/>
      <c r="I10" s="9">
        <f>IF(G10="","",IF(G10&lt;86,"XS",IF(G10&lt;94,"S",IF(G10&lt;102,"M",IF(G10&lt;110,"L",IF(G10&lt;118,"XL",IF(G10&lt;126,"2XL",IF(G10&lt;134,"3XL","4XL"))))))))</f>
        <v/>
      </c>
      <c r="J10" s="9">
        <f>IF(H10="","",IF(H10&lt;78,"46",IF(H10&lt;82,"48",IF(H10&lt;86,"50",IF(H10&lt;90,"52",IF(H10&lt;94,"54",IF(H10&lt;98,"56",IF(H10&lt;102,"58",IF(H10&lt;106,"60","62")))))))))</f>
        <v/>
      </c>
      <c r="K10" s="8" t="n"/>
      <c r="L10" s="7" t="n"/>
    </row>
    <row r="11" ht="17" customHeight="1">
      <c r="A11" s="6" t="n">
        <v>6</v>
      </c>
      <c r="B11" s="7" t="n"/>
      <c r="C11" s="7" t="n"/>
      <c r="D11" s="7" t="n"/>
      <c r="E11" s="7" t="n"/>
      <c r="F11" s="8" t="n"/>
      <c r="G11" s="8" t="n"/>
      <c r="H11" s="8" t="n"/>
      <c r="I11" s="9">
        <f>IF(G11="","",IF(G11&lt;86,"XS",IF(G11&lt;94,"S",IF(G11&lt;102,"M",IF(G11&lt;110,"L",IF(G11&lt;118,"XL",IF(G11&lt;126,"2XL",IF(G11&lt;134,"3XL","4XL"))))))))</f>
        <v/>
      </c>
      <c r="J11" s="9">
        <f>IF(H11="","",IF(H11&lt;78,"46",IF(H11&lt;82,"48",IF(H11&lt;86,"50",IF(H11&lt;90,"52",IF(H11&lt;94,"54",IF(H11&lt;98,"56",IF(H11&lt;102,"58",IF(H11&lt;106,"60","62")))))))))</f>
        <v/>
      </c>
      <c r="K11" s="8" t="n"/>
      <c r="L11" s="7" t="n"/>
    </row>
    <row r="12" ht="17" customHeight="1">
      <c r="A12" s="6" t="n">
        <v>7</v>
      </c>
      <c r="B12" s="7" t="n"/>
      <c r="C12" s="7" t="n"/>
      <c r="D12" s="7" t="n"/>
      <c r="E12" s="7" t="n"/>
      <c r="F12" s="8" t="n"/>
      <c r="G12" s="8" t="n"/>
      <c r="H12" s="8" t="n"/>
      <c r="I12" s="9">
        <f>IF(G12="","",IF(G12&lt;86,"XS",IF(G12&lt;94,"S",IF(G12&lt;102,"M",IF(G12&lt;110,"L",IF(G12&lt;118,"XL",IF(G12&lt;126,"2XL",IF(G12&lt;134,"3XL","4XL"))))))))</f>
        <v/>
      </c>
      <c r="J12" s="9">
        <f>IF(H12="","",IF(H12&lt;78,"46",IF(H12&lt;82,"48",IF(H12&lt;86,"50",IF(H12&lt;90,"52",IF(H12&lt;94,"54",IF(H12&lt;98,"56",IF(H12&lt;102,"58",IF(H12&lt;106,"60","62")))))))))</f>
        <v/>
      </c>
      <c r="K12" s="8" t="n"/>
      <c r="L12" s="7" t="n"/>
    </row>
    <row r="13" ht="17" customHeight="1">
      <c r="A13" s="6" t="n">
        <v>8</v>
      </c>
      <c r="B13" s="7" t="n"/>
      <c r="C13" s="7" t="n"/>
      <c r="D13" s="7" t="n"/>
      <c r="E13" s="7" t="n"/>
      <c r="F13" s="8" t="n"/>
      <c r="G13" s="8" t="n"/>
      <c r="H13" s="8" t="n"/>
      <c r="I13" s="9">
        <f>IF(G13="","",IF(G13&lt;86,"XS",IF(G13&lt;94,"S",IF(G13&lt;102,"M",IF(G13&lt;110,"L",IF(G13&lt;118,"XL",IF(G13&lt;126,"2XL",IF(G13&lt;134,"3XL","4XL"))))))))</f>
        <v/>
      </c>
      <c r="J13" s="9">
        <f>IF(H13="","",IF(H13&lt;78,"46",IF(H13&lt;82,"48",IF(H13&lt;86,"50",IF(H13&lt;90,"52",IF(H13&lt;94,"54",IF(H13&lt;98,"56",IF(H13&lt;102,"58",IF(H13&lt;106,"60","62")))))))))</f>
        <v/>
      </c>
      <c r="K13" s="8" t="n"/>
      <c r="L13" s="7" t="n"/>
    </row>
    <row r="14" ht="17" customHeight="1">
      <c r="A14" s="6" t="n">
        <v>9</v>
      </c>
      <c r="B14" s="7" t="n"/>
      <c r="C14" s="7" t="n"/>
      <c r="D14" s="7" t="n"/>
      <c r="E14" s="7" t="n"/>
      <c r="F14" s="8" t="n"/>
      <c r="G14" s="8" t="n"/>
      <c r="H14" s="8" t="n"/>
      <c r="I14" s="9">
        <f>IF(G14="","",IF(G14&lt;86,"XS",IF(G14&lt;94,"S",IF(G14&lt;102,"M",IF(G14&lt;110,"L",IF(G14&lt;118,"XL",IF(G14&lt;126,"2XL",IF(G14&lt;134,"3XL","4XL"))))))))</f>
        <v/>
      </c>
      <c r="J14" s="9">
        <f>IF(H14="","",IF(H14&lt;78,"46",IF(H14&lt;82,"48",IF(H14&lt;86,"50",IF(H14&lt;90,"52",IF(H14&lt;94,"54",IF(H14&lt;98,"56",IF(H14&lt;102,"58",IF(H14&lt;106,"60","62")))))))))</f>
        <v/>
      </c>
      <c r="K14" s="8" t="n"/>
      <c r="L14" s="7" t="n"/>
    </row>
    <row r="15" ht="17" customHeight="1">
      <c r="A15" s="6" t="n">
        <v>10</v>
      </c>
      <c r="B15" s="7" t="n"/>
      <c r="C15" s="7" t="n"/>
      <c r="D15" s="7" t="n"/>
      <c r="E15" s="7" t="n"/>
      <c r="F15" s="8" t="n"/>
      <c r="G15" s="8" t="n"/>
      <c r="H15" s="8" t="n"/>
      <c r="I15" s="9">
        <f>IF(G15="","",IF(G15&lt;86,"XS",IF(G15&lt;94,"S",IF(G15&lt;102,"M",IF(G15&lt;110,"L",IF(G15&lt;118,"XL",IF(G15&lt;126,"2XL",IF(G15&lt;134,"3XL","4XL"))))))))</f>
        <v/>
      </c>
      <c r="J15" s="9">
        <f>IF(H15="","",IF(H15&lt;78,"46",IF(H15&lt;82,"48",IF(H15&lt;86,"50",IF(H15&lt;90,"52",IF(H15&lt;94,"54",IF(H15&lt;98,"56",IF(H15&lt;102,"58",IF(H15&lt;106,"60","62")))))))))</f>
        <v/>
      </c>
      <c r="K15" s="8" t="n"/>
      <c r="L15" s="7" t="n"/>
    </row>
    <row r="16" ht="17" customHeight="1">
      <c r="A16" s="6" t="n">
        <v>11</v>
      </c>
      <c r="B16" s="7" t="n"/>
      <c r="C16" s="7" t="n"/>
      <c r="D16" s="7" t="n"/>
      <c r="E16" s="7" t="n"/>
      <c r="F16" s="8" t="n"/>
      <c r="G16" s="8" t="n"/>
      <c r="H16" s="8" t="n"/>
      <c r="I16" s="9">
        <f>IF(G16="","",IF(G16&lt;86,"XS",IF(G16&lt;94,"S",IF(G16&lt;102,"M",IF(G16&lt;110,"L",IF(G16&lt;118,"XL",IF(G16&lt;126,"2XL",IF(G16&lt;134,"3XL","4XL"))))))))</f>
        <v/>
      </c>
      <c r="J16" s="9">
        <f>IF(H16="","",IF(H16&lt;78,"46",IF(H16&lt;82,"48",IF(H16&lt;86,"50",IF(H16&lt;90,"52",IF(H16&lt;94,"54",IF(H16&lt;98,"56",IF(H16&lt;102,"58",IF(H16&lt;106,"60","62")))))))))</f>
        <v/>
      </c>
      <c r="K16" s="8" t="n"/>
      <c r="L16" s="7" t="n"/>
    </row>
    <row r="17" ht="17" customHeight="1">
      <c r="A17" s="6" t="n">
        <v>12</v>
      </c>
      <c r="B17" s="7" t="n"/>
      <c r="C17" s="7" t="n"/>
      <c r="D17" s="7" t="n"/>
      <c r="E17" s="7" t="n"/>
      <c r="F17" s="8" t="n"/>
      <c r="G17" s="8" t="n"/>
      <c r="H17" s="8" t="n"/>
      <c r="I17" s="9">
        <f>IF(G17="","",IF(G17&lt;86,"XS",IF(G17&lt;94,"S",IF(G17&lt;102,"M",IF(G17&lt;110,"L",IF(G17&lt;118,"XL",IF(G17&lt;126,"2XL",IF(G17&lt;134,"3XL","4XL"))))))))</f>
        <v/>
      </c>
      <c r="J17" s="9">
        <f>IF(H17="","",IF(H17&lt;78,"46",IF(H17&lt;82,"48",IF(H17&lt;86,"50",IF(H17&lt;90,"52",IF(H17&lt;94,"54",IF(H17&lt;98,"56",IF(H17&lt;102,"58",IF(H17&lt;106,"60","62")))))))))</f>
        <v/>
      </c>
      <c r="K17" s="8" t="n"/>
      <c r="L17" s="7" t="n"/>
    </row>
    <row r="18" ht="17" customHeight="1">
      <c r="A18" s="6" t="n">
        <v>13</v>
      </c>
      <c r="B18" s="7" t="n"/>
      <c r="C18" s="7" t="n"/>
      <c r="D18" s="7" t="n"/>
      <c r="E18" s="7" t="n"/>
      <c r="F18" s="8" t="n"/>
      <c r="G18" s="8" t="n"/>
      <c r="H18" s="8" t="n"/>
      <c r="I18" s="9">
        <f>IF(G18="","",IF(G18&lt;86,"XS",IF(G18&lt;94,"S",IF(G18&lt;102,"M",IF(G18&lt;110,"L",IF(G18&lt;118,"XL",IF(G18&lt;126,"2XL",IF(G18&lt;134,"3XL","4XL"))))))))</f>
        <v/>
      </c>
      <c r="J18" s="9">
        <f>IF(H18="","",IF(H18&lt;78,"46",IF(H18&lt;82,"48",IF(H18&lt;86,"50",IF(H18&lt;90,"52",IF(H18&lt;94,"54",IF(H18&lt;98,"56",IF(H18&lt;102,"58",IF(H18&lt;106,"60","62")))))))))</f>
        <v/>
      </c>
      <c r="K18" s="8" t="n"/>
      <c r="L18" s="7" t="n"/>
    </row>
    <row r="19" ht="17" customHeight="1">
      <c r="A19" s="6" t="n">
        <v>14</v>
      </c>
      <c r="B19" s="7" t="n"/>
      <c r="C19" s="7" t="n"/>
      <c r="D19" s="7" t="n"/>
      <c r="E19" s="7" t="n"/>
      <c r="F19" s="8" t="n"/>
      <c r="G19" s="8" t="n"/>
      <c r="H19" s="8" t="n"/>
      <c r="I19" s="9">
        <f>IF(G19="","",IF(G19&lt;86,"XS",IF(G19&lt;94,"S",IF(G19&lt;102,"M",IF(G19&lt;110,"L",IF(G19&lt;118,"XL",IF(G19&lt;126,"2XL",IF(G19&lt;134,"3XL","4XL"))))))))</f>
        <v/>
      </c>
      <c r="J19" s="9">
        <f>IF(H19="","",IF(H19&lt;78,"46",IF(H19&lt;82,"48",IF(H19&lt;86,"50",IF(H19&lt;90,"52",IF(H19&lt;94,"54",IF(H19&lt;98,"56",IF(H19&lt;102,"58",IF(H19&lt;106,"60","62")))))))))</f>
        <v/>
      </c>
      <c r="K19" s="8" t="n"/>
      <c r="L19" s="7" t="n"/>
    </row>
    <row r="20" ht="17" customHeight="1">
      <c r="A20" s="6" t="n">
        <v>15</v>
      </c>
      <c r="B20" s="7" t="n"/>
      <c r="C20" s="7" t="n"/>
      <c r="D20" s="7" t="n"/>
      <c r="E20" s="7" t="n"/>
      <c r="F20" s="8" t="n"/>
      <c r="G20" s="8" t="n"/>
      <c r="H20" s="8" t="n"/>
      <c r="I20" s="9">
        <f>IF(G20="","",IF(G20&lt;86,"XS",IF(G20&lt;94,"S",IF(G20&lt;102,"M",IF(G20&lt;110,"L",IF(G20&lt;118,"XL",IF(G20&lt;126,"2XL",IF(G20&lt;134,"3XL","4XL"))))))))</f>
        <v/>
      </c>
      <c r="J20" s="9">
        <f>IF(H20="","",IF(H20&lt;78,"46",IF(H20&lt;82,"48",IF(H20&lt;86,"50",IF(H20&lt;90,"52",IF(H20&lt;94,"54",IF(H20&lt;98,"56",IF(H20&lt;102,"58",IF(H20&lt;106,"60","62")))))))))</f>
        <v/>
      </c>
      <c r="K20" s="8" t="n"/>
      <c r="L20" s="7" t="n"/>
    </row>
    <row r="21" ht="17" customHeight="1">
      <c r="A21" s="6" t="n">
        <v>16</v>
      </c>
      <c r="B21" s="7" t="n"/>
      <c r="C21" s="7" t="n"/>
      <c r="D21" s="7" t="n"/>
      <c r="E21" s="7" t="n"/>
      <c r="F21" s="8" t="n"/>
      <c r="G21" s="8" t="n"/>
      <c r="H21" s="8" t="n"/>
      <c r="I21" s="9">
        <f>IF(G21="","",IF(G21&lt;86,"XS",IF(G21&lt;94,"S",IF(G21&lt;102,"M",IF(G21&lt;110,"L",IF(G21&lt;118,"XL",IF(G21&lt;126,"2XL",IF(G21&lt;134,"3XL","4XL"))))))))</f>
        <v/>
      </c>
      <c r="J21" s="9">
        <f>IF(H21="","",IF(H21&lt;78,"46",IF(H21&lt;82,"48",IF(H21&lt;86,"50",IF(H21&lt;90,"52",IF(H21&lt;94,"54",IF(H21&lt;98,"56",IF(H21&lt;102,"58",IF(H21&lt;106,"60","62")))))))))</f>
        <v/>
      </c>
      <c r="K21" s="8" t="n"/>
      <c r="L21" s="7" t="n"/>
    </row>
    <row r="22" ht="17" customHeight="1">
      <c r="A22" s="6" t="n">
        <v>17</v>
      </c>
      <c r="B22" s="7" t="n"/>
      <c r="C22" s="7" t="n"/>
      <c r="D22" s="7" t="n"/>
      <c r="E22" s="7" t="n"/>
      <c r="F22" s="8" t="n"/>
      <c r="G22" s="8" t="n"/>
      <c r="H22" s="8" t="n"/>
      <c r="I22" s="9">
        <f>IF(G22="","",IF(G22&lt;86,"XS",IF(G22&lt;94,"S",IF(G22&lt;102,"M",IF(G22&lt;110,"L",IF(G22&lt;118,"XL",IF(G22&lt;126,"2XL",IF(G22&lt;134,"3XL","4XL"))))))))</f>
        <v/>
      </c>
      <c r="J22" s="9">
        <f>IF(H22="","",IF(H22&lt;78,"46",IF(H22&lt;82,"48",IF(H22&lt;86,"50",IF(H22&lt;90,"52",IF(H22&lt;94,"54",IF(H22&lt;98,"56",IF(H22&lt;102,"58",IF(H22&lt;106,"60","62")))))))))</f>
        <v/>
      </c>
      <c r="K22" s="8" t="n"/>
      <c r="L22" s="7" t="n"/>
    </row>
    <row r="23" ht="17" customHeight="1">
      <c r="A23" s="6" t="n">
        <v>18</v>
      </c>
      <c r="B23" s="7" t="n"/>
      <c r="C23" s="7" t="n"/>
      <c r="D23" s="7" t="n"/>
      <c r="E23" s="7" t="n"/>
      <c r="F23" s="8" t="n"/>
      <c r="G23" s="8" t="n"/>
      <c r="H23" s="8" t="n"/>
      <c r="I23" s="9">
        <f>IF(G23="","",IF(G23&lt;86,"XS",IF(G23&lt;94,"S",IF(G23&lt;102,"M",IF(G23&lt;110,"L",IF(G23&lt;118,"XL",IF(G23&lt;126,"2XL",IF(G23&lt;134,"3XL","4XL"))))))))</f>
        <v/>
      </c>
      <c r="J23" s="9">
        <f>IF(H23="","",IF(H23&lt;78,"46",IF(H23&lt;82,"48",IF(H23&lt;86,"50",IF(H23&lt;90,"52",IF(H23&lt;94,"54",IF(H23&lt;98,"56",IF(H23&lt;102,"58",IF(H23&lt;106,"60","62")))))))))</f>
        <v/>
      </c>
      <c r="K23" s="8" t="n"/>
      <c r="L23" s="7" t="n"/>
    </row>
    <row r="24" ht="17" customHeight="1">
      <c r="A24" s="6" t="n">
        <v>19</v>
      </c>
      <c r="B24" s="7" t="n"/>
      <c r="C24" s="7" t="n"/>
      <c r="D24" s="7" t="n"/>
      <c r="E24" s="7" t="n"/>
      <c r="F24" s="8" t="n"/>
      <c r="G24" s="8" t="n"/>
      <c r="H24" s="8" t="n"/>
      <c r="I24" s="9">
        <f>IF(G24="","",IF(G24&lt;86,"XS",IF(G24&lt;94,"S",IF(G24&lt;102,"M",IF(G24&lt;110,"L",IF(G24&lt;118,"XL",IF(G24&lt;126,"2XL",IF(G24&lt;134,"3XL","4XL"))))))))</f>
        <v/>
      </c>
      <c r="J24" s="9">
        <f>IF(H24="","",IF(H24&lt;78,"46",IF(H24&lt;82,"48",IF(H24&lt;86,"50",IF(H24&lt;90,"52",IF(H24&lt;94,"54",IF(H24&lt;98,"56",IF(H24&lt;102,"58",IF(H24&lt;106,"60","62")))))))))</f>
        <v/>
      </c>
      <c r="K24" s="8" t="n"/>
      <c r="L24" s="7" t="n"/>
    </row>
    <row r="25" ht="17" customHeight="1">
      <c r="A25" s="6" t="n">
        <v>20</v>
      </c>
      <c r="B25" s="7" t="n"/>
      <c r="C25" s="7" t="n"/>
      <c r="D25" s="7" t="n"/>
      <c r="E25" s="7" t="n"/>
      <c r="F25" s="8" t="n"/>
      <c r="G25" s="8" t="n"/>
      <c r="H25" s="8" t="n"/>
      <c r="I25" s="9">
        <f>IF(G25="","",IF(G25&lt;86,"XS",IF(G25&lt;94,"S",IF(G25&lt;102,"M",IF(G25&lt;110,"L",IF(G25&lt;118,"XL",IF(G25&lt;126,"2XL",IF(G25&lt;134,"3XL","4XL"))))))))</f>
        <v/>
      </c>
      <c r="J25" s="9">
        <f>IF(H25="","",IF(H25&lt;78,"46",IF(H25&lt;82,"48",IF(H25&lt;86,"50",IF(H25&lt;90,"52",IF(H25&lt;94,"54",IF(H25&lt;98,"56",IF(H25&lt;102,"58",IF(H25&lt;106,"60","62")))))))))</f>
        <v/>
      </c>
      <c r="K25" s="8" t="n"/>
      <c r="L25" s="7" t="n"/>
    </row>
    <row r="26" ht="17" customHeight="1">
      <c r="A26" s="6" t="n">
        <v>21</v>
      </c>
      <c r="B26" s="7" t="n"/>
      <c r="C26" s="7" t="n"/>
      <c r="D26" s="7" t="n"/>
      <c r="E26" s="7" t="n"/>
      <c r="F26" s="8" t="n"/>
      <c r="G26" s="8" t="n"/>
      <c r="H26" s="8" t="n"/>
      <c r="I26" s="9">
        <f>IF(G26="","",IF(G26&lt;86,"XS",IF(G26&lt;94,"S",IF(G26&lt;102,"M",IF(G26&lt;110,"L",IF(G26&lt;118,"XL",IF(G26&lt;126,"2XL",IF(G26&lt;134,"3XL","4XL"))))))))</f>
        <v/>
      </c>
      <c r="J26" s="9">
        <f>IF(H26="","",IF(H26&lt;78,"46",IF(H26&lt;82,"48",IF(H26&lt;86,"50",IF(H26&lt;90,"52",IF(H26&lt;94,"54",IF(H26&lt;98,"56",IF(H26&lt;102,"58",IF(H26&lt;106,"60","62")))))))))</f>
        <v/>
      </c>
      <c r="K26" s="8" t="n"/>
      <c r="L26" s="7" t="n"/>
    </row>
    <row r="27" ht="17" customHeight="1">
      <c r="A27" s="6" t="n">
        <v>22</v>
      </c>
      <c r="B27" s="7" t="n"/>
      <c r="C27" s="7" t="n"/>
      <c r="D27" s="7" t="n"/>
      <c r="E27" s="7" t="n"/>
      <c r="F27" s="8" t="n"/>
      <c r="G27" s="8" t="n"/>
      <c r="H27" s="8" t="n"/>
      <c r="I27" s="9">
        <f>IF(G27="","",IF(G27&lt;86,"XS",IF(G27&lt;94,"S",IF(G27&lt;102,"M",IF(G27&lt;110,"L",IF(G27&lt;118,"XL",IF(G27&lt;126,"2XL",IF(G27&lt;134,"3XL","4XL"))))))))</f>
        <v/>
      </c>
      <c r="J27" s="9">
        <f>IF(H27="","",IF(H27&lt;78,"46",IF(H27&lt;82,"48",IF(H27&lt;86,"50",IF(H27&lt;90,"52",IF(H27&lt;94,"54",IF(H27&lt;98,"56",IF(H27&lt;102,"58",IF(H27&lt;106,"60","62")))))))))</f>
        <v/>
      </c>
      <c r="K27" s="8" t="n"/>
      <c r="L27" s="7" t="n"/>
    </row>
    <row r="28" ht="17" customHeight="1">
      <c r="A28" s="6" t="n">
        <v>23</v>
      </c>
      <c r="B28" s="7" t="n"/>
      <c r="C28" s="7" t="n"/>
      <c r="D28" s="7" t="n"/>
      <c r="E28" s="7" t="n"/>
      <c r="F28" s="8" t="n"/>
      <c r="G28" s="8" t="n"/>
      <c r="H28" s="8" t="n"/>
      <c r="I28" s="9">
        <f>IF(G28="","",IF(G28&lt;86,"XS",IF(G28&lt;94,"S",IF(G28&lt;102,"M",IF(G28&lt;110,"L",IF(G28&lt;118,"XL",IF(G28&lt;126,"2XL",IF(G28&lt;134,"3XL","4XL"))))))))</f>
        <v/>
      </c>
      <c r="J28" s="9">
        <f>IF(H28="","",IF(H28&lt;78,"46",IF(H28&lt;82,"48",IF(H28&lt;86,"50",IF(H28&lt;90,"52",IF(H28&lt;94,"54",IF(H28&lt;98,"56",IF(H28&lt;102,"58",IF(H28&lt;106,"60","62")))))))))</f>
        <v/>
      </c>
      <c r="K28" s="8" t="n"/>
      <c r="L28" s="7" t="n"/>
    </row>
    <row r="29" ht="17" customHeight="1">
      <c r="A29" s="6" t="n">
        <v>24</v>
      </c>
      <c r="B29" s="7" t="n"/>
      <c r="C29" s="7" t="n"/>
      <c r="D29" s="7" t="n"/>
      <c r="E29" s="7" t="n"/>
      <c r="F29" s="8" t="n"/>
      <c r="G29" s="8" t="n"/>
      <c r="H29" s="8" t="n"/>
      <c r="I29" s="9">
        <f>IF(G29="","",IF(G29&lt;86,"XS",IF(G29&lt;94,"S",IF(G29&lt;102,"M",IF(G29&lt;110,"L",IF(G29&lt;118,"XL",IF(G29&lt;126,"2XL",IF(G29&lt;134,"3XL","4XL"))))))))</f>
        <v/>
      </c>
      <c r="J29" s="9">
        <f>IF(H29="","",IF(H29&lt;78,"46",IF(H29&lt;82,"48",IF(H29&lt;86,"50",IF(H29&lt;90,"52",IF(H29&lt;94,"54",IF(H29&lt;98,"56",IF(H29&lt;102,"58",IF(H29&lt;106,"60","62")))))))))</f>
        <v/>
      </c>
      <c r="K29" s="8" t="n"/>
      <c r="L29" s="7" t="n"/>
    </row>
    <row r="30" ht="17" customHeight="1">
      <c r="A30" s="6" t="n">
        <v>25</v>
      </c>
      <c r="B30" s="7" t="n"/>
      <c r="C30" s="7" t="n"/>
      <c r="D30" s="7" t="n"/>
      <c r="E30" s="7" t="n"/>
      <c r="F30" s="8" t="n"/>
      <c r="G30" s="8" t="n"/>
      <c r="H30" s="8" t="n"/>
      <c r="I30" s="9">
        <f>IF(G30="","",IF(G30&lt;86,"XS",IF(G30&lt;94,"S",IF(G30&lt;102,"M",IF(G30&lt;110,"L",IF(G30&lt;118,"XL",IF(G30&lt;126,"2XL",IF(G30&lt;134,"3XL","4XL"))))))))</f>
        <v/>
      </c>
      <c r="J30" s="9">
        <f>IF(H30="","",IF(H30&lt;78,"46",IF(H30&lt;82,"48",IF(H30&lt;86,"50",IF(H30&lt;90,"52",IF(H30&lt;94,"54",IF(H30&lt;98,"56",IF(H30&lt;102,"58",IF(H30&lt;106,"60","62")))))))))</f>
        <v/>
      </c>
      <c r="K30" s="8" t="n"/>
      <c r="L30" s="7" t="n"/>
    </row>
    <row r="31" ht="17" customHeight="1">
      <c r="A31" s="6" t="n">
        <v>26</v>
      </c>
      <c r="B31" s="7" t="n"/>
      <c r="C31" s="7" t="n"/>
      <c r="D31" s="7" t="n"/>
      <c r="E31" s="7" t="n"/>
      <c r="F31" s="8" t="n"/>
      <c r="G31" s="8" t="n"/>
      <c r="H31" s="8" t="n"/>
      <c r="I31" s="9">
        <f>IF(G31="","",IF(G31&lt;86,"XS",IF(G31&lt;94,"S",IF(G31&lt;102,"M",IF(G31&lt;110,"L",IF(G31&lt;118,"XL",IF(G31&lt;126,"2XL",IF(G31&lt;134,"3XL","4XL"))))))))</f>
        <v/>
      </c>
      <c r="J31" s="9">
        <f>IF(H31="","",IF(H31&lt;78,"46",IF(H31&lt;82,"48",IF(H31&lt;86,"50",IF(H31&lt;90,"52",IF(H31&lt;94,"54",IF(H31&lt;98,"56",IF(H31&lt;102,"58",IF(H31&lt;106,"60","62")))))))))</f>
        <v/>
      </c>
      <c r="K31" s="8" t="n"/>
      <c r="L31" s="7" t="n"/>
    </row>
    <row r="32" ht="17" customHeight="1">
      <c r="A32" s="6" t="n">
        <v>27</v>
      </c>
      <c r="B32" s="7" t="n"/>
      <c r="C32" s="7" t="n"/>
      <c r="D32" s="7" t="n"/>
      <c r="E32" s="7" t="n"/>
      <c r="F32" s="8" t="n"/>
      <c r="G32" s="8" t="n"/>
      <c r="H32" s="8" t="n"/>
      <c r="I32" s="9">
        <f>IF(G32="","",IF(G32&lt;86,"XS",IF(G32&lt;94,"S",IF(G32&lt;102,"M",IF(G32&lt;110,"L",IF(G32&lt;118,"XL",IF(G32&lt;126,"2XL",IF(G32&lt;134,"3XL","4XL"))))))))</f>
        <v/>
      </c>
      <c r="J32" s="9">
        <f>IF(H32="","",IF(H32&lt;78,"46",IF(H32&lt;82,"48",IF(H32&lt;86,"50",IF(H32&lt;90,"52",IF(H32&lt;94,"54",IF(H32&lt;98,"56",IF(H32&lt;102,"58",IF(H32&lt;106,"60","62")))))))))</f>
        <v/>
      </c>
      <c r="K32" s="8" t="n"/>
      <c r="L32" s="7" t="n"/>
    </row>
    <row r="33" ht="17" customHeight="1">
      <c r="A33" s="6" t="n">
        <v>28</v>
      </c>
      <c r="B33" s="7" t="n"/>
      <c r="C33" s="7" t="n"/>
      <c r="D33" s="7" t="n"/>
      <c r="E33" s="7" t="n"/>
      <c r="F33" s="8" t="n"/>
      <c r="G33" s="8" t="n"/>
      <c r="H33" s="8" t="n"/>
      <c r="I33" s="9">
        <f>IF(G33="","",IF(G33&lt;86,"XS",IF(G33&lt;94,"S",IF(G33&lt;102,"M",IF(G33&lt;110,"L",IF(G33&lt;118,"XL",IF(G33&lt;126,"2XL",IF(G33&lt;134,"3XL","4XL"))))))))</f>
        <v/>
      </c>
      <c r="J33" s="9">
        <f>IF(H33="","",IF(H33&lt;78,"46",IF(H33&lt;82,"48",IF(H33&lt;86,"50",IF(H33&lt;90,"52",IF(H33&lt;94,"54",IF(H33&lt;98,"56",IF(H33&lt;102,"58",IF(H33&lt;106,"60","62")))))))))</f>
        <v/>
      </c>
      <c r="K33" s="8" t="n"/>
      <c r="L33" s="7" t="n"/>
    </row>
    <row r="34" ht="17" customHeight="1">
      <c r="A34" s="6" t="n">
        <v>29</v>
      </c>
      <c r="B34" s="7" t="n"/>
      <c r="C34" s="7" t="n"/>
      <c r="D34" s="7" t="n"/>
      <c r="E34" s="7" t="n"/>
      <c r="F34" s="8" t="n"/>
      <c r="G34" s="8" t="n"/>
      <c r="H34" s="8" t="n"/>
      <c r="I34" s="9">
        <f>IF(G34="","",IF(G34&lt;86,"XS",IF(G34&lt;94,"S",IF(G34&lt;102,"M",IF(G34&lt;110,"L",IF(G34&lt;118,"XL",IF(G34&lt;126,"2XL",IF(G34&lt;134,"3XL","4XL"))))))))</f>
        <v/>
      </c>
      <c r="J34" s="9">
        <f>IF(H34="","",IF(H34&lt;78,"46",IF(H34&lt;82,"48",IF(H34&lt;86,"50",IF(H34&lt;90,"52",IF(H34&lt;94,"54",IF(H34&lt;98,"56",IF(H34&lt;102,"58",IF(H34&lt;106,"60","62")))))))))</f>
        <v/>
      </c>
      <c r="K34" s="8" t="n"/>
      <c r="L34" s="7" t="n"/>
    </row>
    <row r="35" ht="17" customHeight="1">
      <c r="A35" s="6" t="n">
        <v>30</v>
      </c>
      <c r="B35" s="7" t="n"/>
      <c r="C35" s="7" t="n"/>
      <c r="D35" s="7" t="n"/>
      <c r="E35" s="7" t="n"/>
      <c r="F35" s="8" t="n"/>
      <c r="G35" s="8" t="n"/>
      <c r="H35" s="8" t="n"/>
      <c r="I35" s="9">
        <f>IF(G35="","",IF(G35&lt;86,"XS",IF(G35&lt;94,"S",IF(G35&lt;102,"M",IF(G35&lt;110,"L",IF(G35&lt;118,"XL",IF(G35&lt;126,"2XL",IF(G35&lt;134,"3XL","4XL"))))))))</f>
        <v/>
      </c>
      <c r="J35" s="9">
        <f>IF(H35="","",IF(H35&lt;78,"46",IF(H35&lt;82,"48",IF(H35&lt;86,"50",IF(H35&lt;90,"52",IF(H35&lt;94,"54",IF(H35&lt;98,"56",IF(H35&lt;102,"58",IF(H35&lt;106,"60","62")))))))))</f>
        <v/>
      </c>
      <c r="K35" s="8" t="n"/>
      <c r="L35" s="7" t="n"/>
    </row>
    <row r="36" ht="17" customHeight="1">
      <c r="A36" s="6" t="n">
        <v>31</v>
      </c>
      <c r="B36" s="7" t="n"/>
      <c r="C36" s="7" t="n"/>
      <c r="D36" s="7" t="n"/>
      <c r="E36" s="7" t="n"/>
      <c r="F36" s="8" t="n"/>
      <c r="G36" s="8" t="n"/>
      <c r="H36" s="8" t="n"/>
      <c r="I36" s="9">
        <f>IF(G36="","",IF(G36&lt;86,"XS",IF(G36&lt;94,"S",IF(G36&lt;102,"M",IF(G36&lt;110,"L",IF(G36&lt;118,"XL",IF(G36&lt;126,"2XL",IF(G36&lt;134,"3XL","4XL"))))))))</f>
        <v/>
      </c>
      <c r="J36" s="9">
        <f>IF(H36="","",IF(H36&lt;78,"46",IF(H36&lt;82,"48",IF(H36&lt;86,"50",IF(H36&lt;90,"52",IF(H36&lt;94,"54",IF(H36&lt;98,"56",IF(H36&lt;102,"58",IF(H36&lt;106,"60","62")))))))))</f>
        <v/>
      </c>
      <c r="K36" s="8" t="n"/>
      <c r="L36" s="7" t="n"/>
    </row>
    <row r="37" ht="17" customHeight="1">
      <c r="A37" s="6" t="n">
        <v>32</v>
      </c>
      <c r="B37" s="7" t="n"/>
      <c r="C37" s="7" t="n"/>
      <c r="D37" s="7" t="n"/>
      <c r="E37" s="7" t="n"/>
      <c r="F37" s="8" t="n"/>
      <c r="G37" s="8" t="n"/>
      <c r="H37" s="8" t="n"/>
      <c r="I37" s="9">
        <f>IF(G37="","",IF(G37&lt;86,"XS",IF(G37&lt;94,"S",IF(G37&lt;102,"M",IF(G37&lt;110,"L",IF(G37&lt;118,"XL",IF(G37&lt;126,"2XL",IF(G37&lt;134,"3XL","4XL"))))))))</f>
        <v/>
      </c>
      <c r="J37" s="9">
        <f>IF(H37="","",IF(H37&lt;78,"46",IF(H37&lt;82,"48",IF(H37&lt;86,"50",IF(H37&lt;90,"52",IF(H37&lt;94,"54",IF(H37&lt;98,"56",IF(H37&lt;102,"58",IF(H37&lt;106,"60","62")))))))))</f>
        <v/>
      </c>
      <c r="K37" s="8" t="n"/>
      <c r="L37" s="7" t="n"/>
    </row>
    <row r="38" ht="17" customHeight="1">
      <c r="A38" s="6" t="n">
        <v>33</v>
      </c>
      <c r="B38" s="7" t="n"/>
      <c r="C38" s="7" t="n"/>
      <c r="D38" s="7" t="n"/>
      <c r="E38" s="7" t="n"/>
      <c r="F38" s="8" t="n"/>
      <c r="G38" s="8" t="n"/>
      <c r="H38" s="8" t="n"/>
      <c r="I38" s="9">
        <f>IF(G38="","",IF(G38&lt;86,"XS",IF(G38&lt;94,"S",IF(G38&lt;102,"M",IF(G38&lt;110,"L",IF(G38&lt;118,"XL",IF(G38&lt;126,"2XL",IF(G38&lt;134,"3XL","4XL"))))))))</f>
        <v/>
      </c>
      <c r="J38" s="9">
        <f>IF(H38="","",IF(H38&lt;78,"46",IF(H38&lt;82,"48",IF(H38&lt;86,"50",IF(H38&lt;90,"52",IF(H38&lt;94,"54",IF(H38&lt;98,"56",IF(H38&lt;102,"58",IF(H38&lt;106,"60","62")))))))))</f>
        <v/>
      </c>
      <c r="K38" s="8" t="n"/>
      <c r="L38" s="7" t="n"/>
    </row>
    <row r="39" ht="17" customHeight="1">
      <c r="A39" s="6" t="n">
        <v>34</v>
      </c>
      <c r="B39" s="7" t="n"/>
      <c r="C39" s="7" t="n"/>
      <c r="D39" s="7" t="n"/>
      <c r="E39" s="7" t="n"/>
      <c r="F39" s="8" t="n"/>
      <c r="G39" s="8" t="n"/>
      <c r="H39" s="8" t="n"/>
      <c r="I39" s="9">
        <f>IF(G39="","",IF(G39&lt;86,"XS",IF(G39&lt;94,"S",IF(G39&lt;102,"M",IF(G39&lt;110,"L",IF(G39&lt;118,"XL",IF(G39&lt;126,"2XL",IF(G39&lt;134,"3XL","4XL"))))))))</f>
        <v/>
      </c>
      <c r="J39" s="9">
        <f>IF(H39="","",IF(H39&lt;78,"46",IF(H39&lt;82,"48",IF(H39&lt;86,"50",IF(H39&lt;90,"52",IF(H39&lt;94,"54",IF(H39&lt;98,"56",IF(H39&lt;102,"58",IF(H39&lt;106,"60","62")))))))))</f>
        <v/>
      </c>
      <c r="K39" s="8" t="n"/>
      <c r="L39" s="7" t="n"/>
    </row>
    <row r="40" ht="17" customHeight="1">
      <c r="A40" s="6" t="n">
        <v>35</v>
      </c>
      <c r="B40" s="7" t="n"/>
      <c r="C40" s="7" t="n"/>
      <c r="D40" s="7" t="n"/>
      <c r="E40" s="7" t="n"/>
      <c r="F40" s="8" t="n"/>
      <c r="G40" s="8" t="n"/>
      <c r="H40" s="8" t="n"/>
      <c r="I40" s="9">
        <f>IF(G40="","",IF(G40&lt;86,"XS",IF(G40&lt;94,"S",IF(G40&lt;102,"M",IF(G40&lt;110,"L",IF(G40&lt;118,"XL",IF(G40&lt;126,"2XL",IF(G40&lt;134,"3XL","4XL"))))))))</f>
        <v/>
      </c>
      <c r="J40" s="9">
        <f>IF(H40="","",IF(H40&lt;78,"46",IF(H40&lt;82,"48",IF(H40&lt;86,"50",IF(H40&lt;90,"52",IF(H40&lt;94,"54",IF(H40&lt;98,"56",IF(H40&lt;102,"58",IF(H40&lt;106,"60","62")))))))))</f>
        <v/>
      </c>
      <c r="K40" s="8" t="n"/>
      <c r="L40" s="7" t="n"/>
    </row>
    <row r="41" ht="17" customHeight="1">
      <c r="A41" s="6" t="n">
        <v>36</v>
      </c>
      <c r="B41" s="7" t="n"/>
      <c r="C41" s="7" t="n"/>
      <c r="D41" s="7" t="n"/>
      <c r="E41" s="7" t="n"/>
      <c r="F41" s="8" t="n"/>
      <c r="G41" s="8" t="n"/>
      <c r="H41" s="8" t="n"/>
      <c r="I41" s="9">
        <f>IF(G41="","",IF(G41&lt;86,"XS",IF(G41&lt;94,"S",IF(G41&lt;102,"M",IF(G41&lt;110,"L",IF(G41&lt;118,"XL",IF(G41&lt;126,"2XL",IF(G41&lt;134,"3XL","4XL"))))))))</f>
        <v/>
      </c>
      <c r="J41" s="9">
        <f>IF(H41="","",IF(H41&lt;78,"46",IF(H41&lt;82,"48",IF(H41&lt;86,"50",IF(H41&lt;90,"52",IF(H41&lt;94,"54",IF(H41&lt;98,"56",IF(H41&lt;102,"58",IF(H41&lt;106,"60","62")))))))))</f>
        <v/>
      </c>
      <c r="K41" s="8" t="n"/>
      <c r="L41" s="7" t="n"/>
    </row>
    <row r="42" ht="17" customHeight="1">
      <c r="A42" s="6" t="n">
        <v>37</v>
      </c>
      <c r="B42" s="7" t="n"/>
      <c r="C42" s="7" t="n"/>
      <c r="D42" s="7" t="n"/>
      <c r="E42" s="7" t="n"/>
      <c r="F42" s="8" t="n"/>
      <c r="G42" s="8" t="n"/>
      <c r="H42" s="8" t="n"/>
      <c r="I42" s="9">
        <f>IF(G42="","",IF(G42&lt;86,"XS",IF(G42&lt;94,"S",IF(G42&lt;102,"M",IF(G42&lt;110,"L",IF(G42&lt;118,"XL",IF(G42&lt;126,"2XL",IF(G42&lt;134,"3XL","4XL"))))))))</f>
        <v/>
      </c>
      <c r="J42" s="9">
        <f>IF(H42="","",IF(H42&lt;78,"46",IF(H42&lt;82,"48",IF(H42&lt;86,"50",IF(H42&lt;90,"52",IF(H42&lt;94,"54",IF(H42&lt;98,"56",IF(H42&lt;102,"58",IF(H42&lt;106,"60","62")))))))))</f>
        <v/>
      </c>
      <c r="K42" s="8" t="n"/>
      <c r="L42" s="7" t="n"/>
    </row>
    <row r="43" ht="17" customHeight="1">
      <c r="A43" s="6" t="n">
        <v>38</v>
      </c>
      <c r="B43" s="7" t="n"/>
      <c r="C43" s="7" t="n"/>
      <c r="D43" s="7" t="n"/>
      <c r="E43" s="7" t="n"/>
      <c r="F43" s="8" t="n"/>
      <c r="G43" s="8" t="n"/>
      <c r="H43" s="8" t="n"/>
      <c r="I43" s="9">
        <f>IF(G43="","",IF(G43&lt;86,"XS",IF(G43&lt;94,"S",IF(G43&lt;102,"M",IF(G43&lt;110,"L",IF(G43&lt;118,"XL",IF(G43&lt;126,"2XL",IF(G43&lt;134,"3XL","4XL"))))))))</f>
        <v/>
      </c>
      <c r="J43" s="9">
        <f>IF(H43="","",IF(H43&lt;78,"46",IF(H43&lt;82,"48",IF(H43&lt;86,"50",IF(H43&lt;90,"52",IF(H43&lt;94,"54",IF(H43&lt;98,"56",IF(H43&lt;102,"58",IF(H43&lt;106,"60","62")))))))))</f>
        <v/>
      </c>
      <c r="K43" s="8" t="n"/>
      <c r="L43" s="7" t="n"/>
    </row>
    <row r="44" ht="17" customHeight="1">
      <c r="A44" s="6" t="n">
        <v>39</v>
      </c>
      <c r="B44" s="7" t="n"/>
      <c r="C44" s="7" t="n"/>
      <c r="D44" s="7" t="n"/>
      <c r="E44" s="7" t="n"/>
      <c r="F44" s="8" t="n"/>
      <c r="G44" s="8" t="n"/>
      <c r="H44" s="8" t="n"/>
      <c r="I44" s="9">
        <f>IF(G44="","",IF(G44&lt;86,"XS",IF(G44&lt;94,"S",IF(G44&lt;102,"M",IF(G44&lt;110,"L",IF(G44&lt;118,"XL",IF(G44&lt;126,"2XL",IF(G44&lt;134,"3XL","4XL"))))))))</f>
        <v/>
      </c>
      <c r="J44" s="9">
        <f>IF(H44="","",IF(H44&lt;78,"46",IF(H44&lt;82,"48",IF(H44&lt;86,"50",IF(H44&lt;90,"52",IF(H44&lt;94,"54",IF(H44&lt;98,"56",IF(H44&lt;102,"58",IF(H44&lt;106,"60","62")))))))))</f>
        <v/>
      </c>
      <c r="K44" s="8" t="n"/>
      <c r="L44" s="7" t="n"/>
    </row>
    <row r="45" ht="17" customHeight="1">
      <c r="A45" s="6" t="n">
        <v>40</v>
      </c>
      <c r="B45" s="7" t="n"/>
      <c r="C45" s="7" t="n"/>
      <c r="D45" s="7" t="n"/>
      <c r="E45" s="7" t="n"/>
      <c r="F45" s="8" t="n"/>
      <c r="G45" s="8" t="n"/>
      <c r="H45" s="8" t="n"/>
      <c r="I45" s="9">
        <f>IF(G45="","",IF(G45&lt;86,"XS",IF(G45&lt;94,"S",IF(G45&lt;102,"M",IF(G45&lt;110,"L",IF(G45&lt;118,"XL",IF(G45&lt;126,"2XL",IF(G45&lt;134,"3XL","4XL"))))))))</f>
        <v/>
      </c>
      <c r="J45" s="9">
        <f>IF(H45="","",IF(H45&lt;78,"46",IF(H45&lt;82,"48",IF(H45&lt;86,"50",IF(H45&lt;90,"52",IF(H45&lt;94,"54",IF(H45&lt;98,"56",IF(H45&lt;102,"58",IF(H45&lt;106,"60","62")))))))))</f>
        <v/>
      </c>
      <c r="K45" s="8" t="n"/>
      <c r="L45" s="7" t="n"/>
    </row>
    <row r="46" ht="17" customHeight="1">
      <c r="A46" s="6" t="n">
        <v>41</v>
      </c>
      <c r="B46" s="7" t="n"/>
      <c r="C46" s="7" t="n"/>
      <c r="D46" s="7" t="n"/>
      <c r="E46" s="7" t="n"/>
      <c r="F46" s="8" t="n"/>
      <c r="G46" s="8" t="n"/>
      <c r="H46" s="8" t="n"/>
      <c r="I46" s="9">
        <f>IF(G46="","",IF(G46&lt;86,"XS",IF(G46&lt;94,"S",IF(G46&lt;102,"M",IF(G46&lt;110,"L",IF(G46&lt;118,"XL",IF(G46&lt;126,"2XL",IF(G46&lt;134,"3XL","4XL"))))))))</f>
        <v/>
      </c>
      <c r="J46" s="9">
        <f>IF(H46="","",IF(H46&lt;78,"46",IF(H46&lt;82,"48",IF(H46&lt;86,"50",IF(H46&lt;90,"52",IF(H46&lt;94,"54",IF(H46&lt;98,"56",IF(H46&lt;102,"58",IF(H46&lt;106,"60","62")))))))))</f>
        <v/>
      </c>
      <c r="K46" s="8" t="n"/>
      <c r="L46" s="7" t="n"/>
    </row>
    <row r="47" ht="17" customHeight="1">
      <c r="A47" s="6" t="n">
        <v>42</v>
      </c>
      <c r="B47" s="7" t="n"/>
      <c r="C47" s="7" t="n"/>
      <c r="D47" s="7" t="n"/>
      <c r="E47" s="7" t="n"/>
      <c r="F47" s="8" t="n"/>
      <c r="G47" s="8" t="n"/>
      <c r="H47" s="8" t="n"/>
      <c r="I47" s="9">
        <f>IF(G47="","",IF(G47&lt;86,"XS",IF(G47&lt;94,"S",IF(G47&lt;102,"M",IF(G47&lt;110,"L",IF(G47&lt;118,"XL",IF(G47&lt;126,"2XL",IF(G47&lt;134,"3XL","4XL"))))))))</f>
        <v/>
      </c>
      <c r="J47" s="9">
        <f>IF(H47="","",IF(H47&lt;78,"46",IF(H47&lt;82,"48",IF(H47&lt;86,"50",IF(H47&lt;90,"52",IF(H47&lt;94,"54",IF(H47&lt;98,"56",IF(H47&lt;102,"58",IF(H47&lt;106,"60","62")))))))))</f>
        <v/>
      </c>
      <c r="K47" s="8" t="n"/>
      <c r="L47" s="7" t="n"/>
    </row>
    <row r="48" ht="17" customHeight="1">
      <c r="A48" s="6" t="n">
        <v>43</v>
      </c>
      <c r="B48" s="7" t="n"/>
      <c r="C48" s="7" t="n"/>
      <c r="D48" s="7" t="n"/>
      <c r="E48" s="7" t="n"/>
      <c r="F48" s="8" t="n"/>
      <c r="G48" s="8" t="n"/>
      <c r="H48" s="8" t="n"/>
      <c r="I48" s="9">
        <f>IF(G48="","",IF(G48&lt;86,"XS",IF(G48&lt;94,"S",IF(G48&lt;102,"M",IF(G48&lt;110,"L",IF(G48&lt;118,"XL",IF(G48&lt;126,"2XL",IF(G48&lt;134,"3XL","4XL"))))))))</f>
        <v/>
      </c>
      <c r="J48" s="9">
        <f>IF(H48="","",IF(H48&lt;78,"46",IF(H48&lt;82,"48",IF(H48&lt;86,"50",IF(H48&lt;90,"52",IF(H48&lt;94,"54",IF(H48&lt;98,"56",IF(H48&lt;102,"58",IF(H48&lt;106,"60","62")))))))))</f>
        <v/>
      </c>
      <c r="K48" s="8" t="n"/>
      <c r="L48" s="7" t="n"/>
    </row>
    <row r="49" ht="17" customHeight="1">
      <c r="A49" s="6" t="n">
        <v>44</v>
      </c>
      <c r="B49" s="7" t="n"/>
      <c r="C49" s="7" t="n"/>
      <c r="D49" s="7" t="n"/>
      <c r="E49" s="7" t="n"/>
      <c r="F49" s="8" t="n"/>
      <c r="G49" s="8" t="n"/>
      <c r="H49" s="8" t="n"/>
      <c r="I49" s="9">
        <f>IF(G49="","",IF(G49&lt;86,"XS",IF(G49&lt;94,"S",IF(G49&lt;102,"M",IF(G49&lt;110,"L",IF(G49&lt;118,"XL",IF(G49&lt;126,"2XL",IF(G49&lt;134,"3XL","4XL"))))))))</f>
        <v/>
      </c>
      <c r="J49" s="9">
        <f>IF(H49="","",IF(H49&lt;78,"46",IF(H49&lt;82,"48",IF(H49&lt;86,"50",IF(H49&lt;90,"52",IF(H49&lt;94,"54",IF(H49&lt;98,"56",IF(H49&lt;102,"58",IF(H49&lt;106,"60","62")))))))))</f>
        <v/>
      </c>
      <c r="K49" s="8" t="n"/>
      <c r="L49" s="7" t="n"/>
    </row>
    <row r="50" ht="17" customHeight="1">
      <c r="A50" s="6" t="n">
        <v>45</v>
      </c>
      <c r="B50" s="7" t="n"/>
      <c r="C50" s="7" t="n"/>
      <c r="D50" s="7" t="n"/>
      <c r="E50" s="7" t="n"/>
      <c r="F50" s="8" t="n"/>
      <c r="G50" s="8" t="n"/>
      <c r="H50" s="8" t="n"/>
      <c r="I50" s="9">
        <f>IF(G50="","",IF(G50&lt;86,"XS",IF(G50&lt;94,"S",IF(G50&lt;102,"M",IF(G50&lt;110,"L",IF(G50&lt;118,"XL",IF(G50&lt;126,"2XL",IF(G50&lt;134,"3XL","4XL"))))))))</f>
        <v/>
      </c>
      <c r="J50" s="9">
        <f>IF(H50="","",IF(H50&lt;78,"46",IF(H50&lt;82,"48",IF(H50&lt;86,"50",IF(H50&lt;90,"52",IF(H50&lt;94,"54",IF(H50&lt;98,"56",IF(H50&lt;102,"58",IF(H50&lt;106,"60","62")))))))))</f>
        <v/>
      </c>
      <c r="K50" s="8" t="n"/>
      <c r="L50" s="7" t="n"/>
    </row>
    <row r="51" ht="17" customHeight="1">
      <c r="A51" s="6" t="n">
        <v>46</v>
      </c>
      <c r="B51" s="7" t="n"/>
      <c r="C51" s="7" t="n"/>
      <c r="D51" s="7" t="n"/>
      <c r="E51" s="7" t="n"/>
      <c r="F51" s="8" t="n"/>
      <c r="G51" s="8" t="n"/>
      <c r="H51" s="8" t="n"/>
      <c r="I51" s="9">
        <f>IF(G51="","",IF(G51&lt;86,"XS",IF(G51&lt;94,"S",IF(G51&lt;102,"M",IF(G51&lt;110,"L",IF(G51&lt;118,"XL",IF(G51&lt;126,"2XL",IF(G51&lt;134,"3XL","4XL"))))))))</f>
        <v/>
      </c>
      <c r="J51" s="9">
        <f>IF(H51="","",IF(H51&lt;78,"46",IF(H51&lt;82,"48",IF(H51&lt;86,"50",IF(H51&lt;90,"52",IF(H51&lt;94,"54",IF(H51&lt;98,"56",IF(H51&lt;102,"58",IF(H51&lt;106,"60","62")))))))))</f>
        <v/>
      </c>
      <c r="K51" s="8" t="n"/>
      <c r="L51" s="7" t="n"/>
    </row>
    <row r="52" ht="17" customHeight="1">
      <c r="A52" s="6" t="n">
        <v>47</v>
      </c>
      <c r="B52" s="7" t="n"/>
      <c r="C52" s="7" t="n"/>
      <c r="D52" s="7" t="n"/>
      <c r="E52" s="7" t="n"/>
      <c r="F52" s="8" t="n"/>
      <c r="G52" s="8" t="n"/>
      <c r="H52" s="8" t="n"/>
      <c r="I52" s="9">
        <f>IF(G52="","",IF(G52&lt;86,"XS",IF(G52&lt;94,"S",IF(G52&lt;102,"M",IF(G52&lt;110,"L",IF(G52&lt;118,"XL",IF(G52&lt;126,"2XL",IF(G52&lt;134,"3XL","4XL"))))))))</f>
        <v/>
      </c>
      <c r="J52" s="9">
        <f>IF(H52="","",IF(H52&lt;78,"46",IF(H52&lt;82,"48",IF(H52&lt;86,"50",IF(H52&lt;90,"52",IF(H52&lt;94,"54",IF(H52&lt;98,"56",IF(H52&lt;102,"58",IF(H52&lt;106,"60","62")))))))))</f>
        <v/>
      </c>
      <c r="K52" s="8" t="n"/>
      <c r="L52" s="7" t="n"/>
    </row>
    <row r="53" ht="17" customHeight="1">
      <c r="A53" s="6" t="n">
        <v>48</v>
      </c>
      <c r="B53" s="7" t="n"/>
      <c r="C53" s="7" t="n"/>
      <c r="D53" s="7" t="n"/>
      <c r="E53" s="7" t="n"/>
      <c r="F53" s="8" t="n"/>
      <c r="G53" s="8" t="n"/>
      <c r="H53" s="8" t="n"/>
      <c r="I53" s="9">
        <f>IF(G53="","",IF(G53&lt;86,"XS",IF(G53&lt;94,"S",IF(G53&lt;102,"M",IF(G53&lt;110,"L",IF(G53&lt;118,"XL",IF(G53&lt;126,"2XL",IF(G53&lt;134,"3XL","4XL"))))))))</f>
        <v/>
      </c>
      <c r="J53" s="9">
        <f>IF(H53="","",IF(H53&lt;78,"46",IF(H53&lt;82,"48",IF(H53&lt;86,"50",IF(H53&lt;90,"52",IF(H53&lt;94,"54",IF(H53&lt;98,"56",IF(H53&lt;102,"58",IF(H53&lt;106,"60","62")))))))))</f>
        <v/>
      </c>
      <c r="K53" s="8" t="n"/>
      <c r="L53" s="7" t="n"/>
    </row>
    <row r="54" ht="17" customHeight="1">
      <c r="A54" s="6" t="n">
        <v>49</v>
      </c>
      <c r="B54" s="7" t="n"/>
      <c r="C54" s="7" t="n"/>
      <c r="D54" s="7" t="n"/>
      <c r="E54" s="7" t="n"/>
      <c r="F54" s="8" t="n"/>
      <c r="G54" s="8" t="n"/>
      <c r="H54" s="8" t="n"/>
      <c r="I54" s="9">
        <f>IF(G54="","",IF(G54&lt;86,"XS",IF(G54&lt;94,"S",IF(G54&lt;102,"M",IF(G54&lt;110,"L",IF(G54&lt;118,"XL",IF(G54&lt;126,"2XL",IF(G54&lt;134,"3XL","4XL"))))))))</f>
        <v/>
      </c>
      <c r="J54" s="9">
        <f>IF(H54="","",IF(H54&lt;78,"46",IF(H54&lt;82,"48",IF(H54&lt;86,"50",IF(H54&lt;90,"52",IF(H54&lt;94,"54",IF(H54&lt;98,"56",IF(H54&lt;102,"58",IF(H54&lt;106,"60","62")))))))))</f>
        <v/>
      </c>
      <c r="K54" s="8" t="n"/>
      <c r="L54" s="7" t="n"/>
    </row>
    <row r="55" ht="17" customHeight="1">
      <c r="A55" s="6" t="n">
        <v>50</v>
      </c>
      <c r="B55" s="7" t="n"/>
      <c r="C55" s="7" t="n"/>
      <c r="D55" s="7" t="n"/>
      <c r="E55" s="7" t="n"/>
      <c r="F55" s="8" t="n"/>
      <c r="G55" s="8" t="n"/>
      <c r="H55" s="8" t="n"/>
      <c r="I55" s="9">
        <f>IF(G55="","",IF(G55&lt;86,"XS",IF(G55&lt;94,"S",IF(G55&lt;102,"M",IF(G55&lt;110,"L",IF(G55&lt;118,"XL",IF(G55&lt;126,"2XL",IF(G55&lt;134,"3XL","4XL"))))))))</f>
        <v/>
      </c>
      <c r="J55" s="9">
        <f>IF(H55="","",IF(H55&lt;78,"46",IF(H55&lt;82,"48",IF(H55&lt;86,"50",IF(H55&lt;90,"52",IF(H55&lt;94,"54",IF(H55&lt;98,"56",IF(H55&lt;102,"58",IF(H55&lt;106,"60","62")))))))))</f>
        <v/>
      </c>
      <c r="K55" s="8" t="n"/>
      <c r="L55" s="7" t="n"/>
    </row>
    <row r="56" ht="17" customHeight="1">
      <c r="A56" s="6" t="n">
        <v>51</v>
      </c>
      <c r="B56" s="7" t="n"/>
      <c r="C56" s="7" t="n"/>
      <c r="D56" s="7" t="n"/>
      <c r="E56" s="7" t="n"/>
      <c r="F56" s="8" t="n"/>
      <c r="G56" s="8" t="n"/>
      <c r="H56" s="8" t="n"/>
      <c r="I56" s="9">
        <f>IF(G56="","",IF(G56&lt;86,"XS",IF(G56&lt;94,"S",IF(G56&lt;102,"M",IF(G56&lt;110,"L",IF(G56&lt;118,"XL",IF(G56&lt;126,"2XL",IF(G56&lt;134,"3XL","4XL"))))))))</f>
        <v/>
      </c>
      <c r="J56" s="9">
        <f>IF(H56="","",IF(H56&lt;78,"46",IF(H56&lt;82,"48",IF(H56&lt;86,"50",IF(H56&lt;90,"52",IF(H56&lt;94,"54",IF(H56&lt;98,"56",IF(H56&lt;102,"58",IF(H56&lt;106,"60","62")))))))))</f>
        <v/>
      </c>
      <c r="K56" s="8" t="n"/>
      <c r="L56" s="7" t="n"/>
    </row>
    <row r="57" ht="17" customHeight="1">
      <c r="A57" s="6" t="n">
        <v>52</v>
      </c>
      <c r="B57" s="7" t="n"/>
      <c r="C57" s="7" t="n"/>
      <c r="D57" s="7" t="n"/>
      <c r="E57" s="7" t="n"/>
      <c r="F57" s="8" t="n"/>
      <c r="G57" s="8" t="n"/>
      <c r="H57" s="8" t="n"/>
      <c r="I57" s="9">
        <f>IF(G57="","",IF(G57&lt;86,"XS",IF(G57&lt;94,"S",IF(G57&lt;102,"M",IF(G57&lt;110,"L",IF(G57&lt;118,"XL",IF(G57&lt;126,"2XL",IF(G57&lt;134,"3XL","4XL"))))))))</f>
        <v/>
      </c>
      <c r="J57" s="9">
        <f>IF(H57="","",IF(H57&lt;78,"46",IF(H57&lt;82,"48",IF(H57&lt;86,"50",IF(H57&lt;90,"52",IF(H57&lt;94,"54",IF(H57&lt;98,"56",IF(H57&lt;102,"58",IF(H57&lt;106,"60","62")))))))))</f>
        <v/>
      </c>
      <c r="K57" s="8" t="n"/>
      <c r="L57" s="7" t="n"/>
    </row>
    <row r="58" ht="17" customHeight="1">
      <c r="A58" s="6" t="n">
        <v>53</v>
      </c>
      <c r="B58" s="7" t="n"/>
      <c r="C58" s="7" t="n"/>
      <c r="D58" s="7" t="n"/>
      <c r="E58" s="7" t="n"/>
      <c r="F58" s="8" t="n"/>
      <c r="G58" s="8" t="n"/>
      <c r="H58" s="8" t="n"/>
      <c r="I58" s="9">
        <f>IF(G58="","",IF(G58&lt;86,"XS",IF(G58&lt;94,"S",IF(G58&lt;102,"M",IF(G58&lt;110,"L",IF(G58&lt;118,"XL",IF(G58&lt;126,"2XL",IF(G58&lt;134,"3XL","4XL"))))))))</f>
        <v/>
      </c>
      <c r="J58" s="9">
        <f>IF(H58="","",IF(H58&lt;78,"46",IF(H58&lt;82,"48",IF(H58&lt;86,"50",IF(H58&lt;90,"52",IF(H58&lt;94,"54",IF(H58&lt;98,"56",IF(H58&lt;102,"58",IF(H58&lt;106,"60","62")))))))))</f>
        <v/>
      </c>
      <c r="K58" s="8" t="n"/>
      <c r="L58" s="7" t="n"/>
    </row>
    <row r="59" ht="17" customHeight="1">
      <c r="A59" s="6" t="n">
        <v>54</v>
      </c>
      <c r="B59" s="7" t="n"/>
      <c r="C59" s="7" t="n"/>
      <c r="D59" s="7" t="n"/>
      <c r="E59" s="7" t="n"/>
      <c r="F59" s="8" t="n"/>
      <c r="G59" s="8" t="n"/>
      <c r="H59" s="8" t="n"/>
      <c r="I59" s="9">
        <f>IF(G59="","",IF(G59&lt;86,"XS",IF(G59&lt;94,"S",IF(G59&lt;102,"M",IF(G59&lt;110,"L",IF(G59&lt;118,"XL",IF(G59&lt;126,"2XL",IF(G59&lt;134,"3XL","4XL"))))))))</f>
        <v/>
      </c>
      <c r="J59" s="9">
        <f>IF(H59="","",IF(H59&lt;78,"46",IF(H59&lt;82,"48",IF(H59&lt;86,"50",IF(H59&lt;90,"52",IF(H59&lt;94,"54",IF(H59&lt;98,"56",IF(H59&lt;102,"58",IF(H59&lt;106,"60","62")))))))))</f>
        <v/>
      </c>
      <c r="K59" s="8" t="n"/>
      <c r="L59" s="7" t="n"/>
    </row>
    <row r="60" ht="17" customHeight="1">
      <c r="A60" s="6" t="n">
        <v>55</v>
      </c>
      <c r="B60" s="7" t="n"/>
      <c r="C60" s="7" t="n"/>
      <c r="D60" s="7" t="n"/>
      <c r="E60" s="7" t="n"/>
      <c r="F60" s="8" t="n"/>
      <c r="G60" s="8" t="n"/>
      <c r="H60" s="8" t="n"/>
      <c r="I60" s="9">
        <f>IF(G60="","",IF(G60&lt;86,"XS",IF(G60&lt;94,"S",IF(G60&lt;102,"M",IF(G60&lt;110,"L",IF(G60&lt;118,"XL",IF(G60&lt;126,"2XL",IF(G60&lt;134,"3XL","4XL"))))))))</f>
        <v/>
      </c>
      <c r="J60" s="9">
        <f>IF(H60="","",IF(H60&lt;78,"46",IF(H60&lt;82,"48",IF(H60&lt;86,"50",IF(H60&lt;90,"52",IF(H60&lt;94,"54",IF(H60&lt;98,"56",IF(H60&lt;102,"58",IF(H60&lt;106,"60","62")))))))))</f>
        <v/>
      </c>
      <c r="K60" s="8" t="n"/>
      <c r="L60" s="7" t="n"/>
    </row>
    <row r="61" ht="17" customHeight="1">
      <c r="A61" s="6" t="n">
        <v>56</v>
      </c>
      <c r="B61" s="7" t="n"/>
      <c r="C61" s="7" t="n"/>
      <c r="D61" s="7" t="n"/>
      <c r="E61" s="7" t="n"/>
      <c r="F61" s="8" t="n"/>
      <c r="G61" s="8" t="n"/>
      <c r="H61" s="8" t="n"/>
      <c r="I61" s="9">
        <f>IF(G61="","",IF(G61&lt;86,"XS",IF(G61&lt;94,"S",IF(G61&lt;102,"M",IF(G61&lt;110,"L",IF(G61&lt;118,"XL",IF(G61&lt;126,"2XL",IF(G61&lt;134,"3XL","4XL"))))))))</f>
        <v/>
      </c>
      <c r="J61" s="9">
        <f>IF(H61="","",IF(H61&lt;78,"46",IF(H61&lt;82,"48",IF(H61&lt;86,"50",IF(H61&lt;90,"52",IF(H61&lt;94,"54",IF(H61&lt;98,"56",IF(H61&lt;102,"58",IF(H61&lt;106,"60","62")))))))))</f>
        <v/>
      </c>
      <c r="K61" s="8" t="n"/>
      <c r="L61" s="7" t="n"/>
    </row>
    <row r="62" ht="17" customHeight="1">
      <c r="A62" s="6" t="n">
        <v>57</v>
      </c>
      <c r="B62" s="7" t="n"/>
      <c r="C62" s="7" t="n"/>
      <c r="D62" s="7" t="n"/>
      <c r="E62" s="7" t="n"/>
      <c r="F62" s="8" t="n"/>
      <c r="G62" s="8" t="n"/>
      <c r="H62" s="8" t="n"/>
      <c r="I62" s="9">
        <f>IF(G62="","",IF(G62&lt;86,"XS",IF(G62&lt;94,"S",IF(G62&lt;102,"M",IF(G62&lt;110,"L",IF(G62&lt;118,"XL",IF(G62&lt;126,"2XL",IF(G62&lt;134,"3XL","4XL"))))))))</f>
        <v/>
      </c>
      <c r="J62" s="9">
        <f>IF(H62="","",IF(H62&lt;78,"46",IF(H62&lt;82,"48",IF(H62&lt;86,"50",IF(H62&lt;90,"52",IF(H62&lt;94,"54",IF(H62&lt;98,"56",IF(H62&lt;102,"58",IF(H62&lt;106,"60","62")))))))))</f>
        <v/>
      </c>
      <c r="K62" s="8" t="n"/>
      <c r="L62" s="7" t="n"/>
    </row>
    <row r="63" ht="17" customHeight="1">
      <c r="A63" s="6" t="n">
        <v>58</v>
      </c>
      <c r="B63" s="7" t="n"/>
      <c r="C63" s="7" t="n"/>
      <c r="D63" s="7" t="n"/>
      <c r="E63" s="7" t="n"/>
      <c r="F63" s="8" t="n"/>
      <c r="G63" s="8" t="n"/>
      <c r="H63" s="8" t="n"/>
      <c r="I63" s="9">
        <f>IF(G63="","",IF(G63&lt;86,"XS",IF(G63&lt;94,"S",IF(G63&lt;102,"M",IF(G63&lt;110,"L",IF(G63&lt;118,"XL",IF(G63&lt;126,"2XL",IF(G63&lt;134,"3XL","4XL"))))))))</f>
        <v/>
      </c>
      <c r="J63" s="9">
        <f>IF(H63="","",IF(H63&lt;78,"46",IF(H63&lt;82,"48",IF(H63&lt;86,"50",IF(H63&lt;90,"52",IF(H63&lt;94,"54",IF(H63&lt;98,"56",IF(H63&lt;102,"58",IF(H63&lt;106,"60","62")))))))))</f>
        <v/>
      </c>
      <c r="K63" s="8" t="n"/>
      <c r="L63" s="7" t="n"/>
    </row>
    <row r="64" ht="17" customHeight="1">
      <c r="A64" s="6" t="n">
        <v>59</v>
      </c>
      <c r="B64" s="7" t="n"/>
      <c r="C64" s="7" t="n"/>
      <c r="D64" s="7" t="n"/>
      <c r="E64" s="7" t="n"/>
      <c r="F64" s="8" t="n"/>
      <c r="G64" s="8" t="n"/>
      <c r="H64" s="8" t="n"/>
      <c r="I64" s="9">
        <f>IF(G64="","",IF(G64&lt;86,"XS",IF(G64&lt;94,"S",IF(G64&lt;102,"M",IF(G64&lt;110,"L",IF(G64&lt;118,"XL",IF(G64&lt;126,"2XL",IF(G64&lt;134,"3XL","4XL"))))))))</f>
        <v/>
      </c>
      <c r="J64" s="9">
        <f>IF(H64="","",IF(H64&lt;78,"46",IF(H64&lt;82,"48",IF(H64&lt;86,"50",IF(H64&lt;90,"52",IF(H64&lt;94,"54",IF(H64&lt;98,"56",IF(H64&lt;102,"58",IF(H64&lt;106,"60","62")))))))))</f>
        <v/>
      </c>
      <c r="K64" s="8" t="n"/>
      <c r="L64" s="7" t="n"/>
    </row>
    <row r="65" ht="17" customHeight="1">
      <c r="A65" s="6" t="n">
        <v>60</v>
      </c>
      <c r="B65" s="7" t="n"/>
      <c r="C65" s="7" t="n"/>
      <c r="D65" s="7" t="n"/>
      <c r="E65" s="7" t="n"/>
      <c r="F65" s="8" t="n"/>
      <c r="G65" s="8" t="n"/>
      <c r="H65" s="8" t="n"/>
      <c r="I65" s="9">
        <f>IF(G65="","",IF(G65&lt;86,"XS",IF(G65&lt;94,"S",IF(G65&lt;102,"M",IF(G65&lt;110,"L",IF(G65&lt;118,"XL",IF(G65&lt;126,"2XL",IF(G65&lt;134,"3XL","4XL"))))))))</f>
        <v/>
      </c>
      <c r="J65" s="9">
        <f>IF(H65="","",IF(H65&lt;78,"46",IF(H65&lt;82,"48",IF(H65&lt;86,"50",IF(H65&lt;90,"52",IF(H65&lt;94,"54",IF(H65&lt;98,"56",IF(H65&lt;102,"58",IF(H65&lt;106,"60","62")))))))))</f>
        <v/>
      </c>
      <c r="K65" s="8" t="n"/>
      <c r="L65" s="7" t="n"/>
    </row>
    <row r="66" ht="60" customHeight="1">
      <c r="A66" s="10" t="inlineStr">
        <is>
          <t>Ölçü alma kuralı: göğüs/bust çevresi kolların altından, en geniş yerden, şerit metre yere paralel; bel çevresi en dar yerden, nefes verilmiş hâlde. Ölçü İÇ GİYİMİN ÜZERİNDEN alınır — kaban veya kazak üstünden alınan ölçü bir beden büyük çıkar. Koruyucu giyside (KKD) beden, TS EN ISO 13688 uyarınca vücut ölçüsüne (cm) göre işaretlenir; ürünün kendi beden tablosu farklıysa üreticinin tablosu esas alınır.</t>
        </is>
      </c>
    </row>
    <row r="67" ht="34" customHeight="1">
      <c r="A67" s="10" t="inlineStr">
        <is>
          <t>Bu formüller yaygın konfeksiyon aralıklarına göre kurulmuştur ve ön eleme içindir. Kesin beden, numune beden seti denendikten sonra kesinleşir; sipariş öncesi numune seti isteyin.</t>
        </is>
      </c>
    </row>
    <row r="68" ht="34" customHeight="1">
      <c r="A68" s="10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5">
    <mergeCell ref="A2:L2"/>
    <mergeCell ref="A68:L68"/>
    <mergeCell ref="A1:L1"/>
    <mergeCell ref="A66:L66"/>
    <mergeCell ref="A67:L67"/>
  </mergeCells>
  <dataValidations count="2">
    <dataValidation sqref="E6:E65" showDropDown="0" showInputMessage="0" showErrorMessage="0" allowBlank="1" type="list">
      <formula1>"Erkek,Kadın"</formula1>
    </dataValidation>
    <dataValidation sqref="K6:K65" showDropDown="0" showInputMessage="0" showErrorMessage="0" allowBlank="1" type="list">
      <formula1>"36,37,38,39,40,41,42,43,44,45,46,47,48"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4" customWidth="1" min="4" max="4"/>
    <col width="16" customWidth="1" min="5" max="5"/>
    <col width="34" customWidth="1" min="6" max="6"/>
  </cols>
  <sheetData>
    <row r="1" ht="34" customHeight="1">
      <c r="A1" s="1" t="inlineStr">
        <is>
          <t>ADET ÖZETİ — BAYİYE GİDECEK TABLO</t>
        </is>
      </c>
    </row>
    <row r="2" ht="18" customHeight="1">
      <c r="A2" s="2" t="inlineStr">
        <is>
          <t>Adetler Beden Toplama sayfasından otomatik sayılır · Yedek oranını kendiniz belirleyin</t>
        </is>
      </c>
    </row>
    <row r="3">
      <c r="A3" s="3" t="inlineStr">
        <is>
          <t>Yedek stok oranı →</t>
        </is>
      </c>
      <c r="B3" s="11" t="n">
        <v>0.07000000000000001</v>
      </c>
      <c r="C3" s="12" t="inlineStr">
        <is>
          <t>Yeni işe girenler ve değişim için; %5–10 yaygın orandır.</t>
        </is>
      </c>
    </row>
    <row r="5" ht="30" customHeight="1">
      <c r="A5" s="5" t="inlineStr">
        <is>
          <t>Ürün / beden</t>
        </is>
      </c>
      <c r="B5" s="5" t="inlineStr">
        <is>
          <t>Kişi adedi</t>
        </is>
      </c>
      <c r="C5" s="5" t="inlineStr">
        <is>
          <t>Yedek</t>
        </is>
      </c>
      <c r="D5" s="5" t="inlineStr">
        <is>
          <t>Sipariş adedi</t>
        </is>
      </c>
      <c r="E5" s="5" t="inlineStr">
        <is>
          <t>Renk / RAL</t>
        </is>
      </c>
      <c r="F5" s="5" t="inlineStr">
        <is>
          <t>Not</t>
        </is>
      </c>
    </row>
    <row r="6">
      <c r="A6" s="13" t="inlineStr">
        <is>
          <t>ÜST GİYSİ (mont, yelek, gömlek, tişört)</t>
        </is>
      </c>
      <c r="B6" s="14" t="n"/>
      <c r="C6" s="14" t="n"/>
      <c r="D6" s="14" t="n"/>
      <c r="E6" s="14" t="n"/>
      <c r="F6" s="14" t="n"/>
    </row>
    <row r="7">
      <c r="A7" s="15" t="inlineStr">
        <is>
          <t>XS</t>
        </is>
      </c>
      <c r="B7" s="16">
        <f>COUNTIF('Beden Toplama'!I6:I65,A7)</f>
        <v/>
      </c>
      <c r="C7" s="16">
        <f>ROUND(B7*$B$3,0)</f>
        <v/>
      </c>
      <c r="D7" s="17">
        <f>B7+C7</f>
        <v/>
      </c>
      <c r="E7" s="7" t="n"/>
      <c r="F7" s="7" t="n"/>
    </row>
    <row r="8">
      <c r="A8" s="15" t="inlineStr">
        <is>
          <t>S</t>
        </is>
      </c>
      <c r="B8" s="16">
        <f>COUNTIF('Beden Toplama'!I6:I65,A8)</f>
        <v/>
      </c>
      <c r="C8" s="16">
        <f>ROUND(B8*$B$3,0)</f>
        <v/>
      </c>
      <c r="D8" s="17">
        <f>B8+C8</f>
        <v/>
      </c>
      <c r="E8" s="7" t="n"/>
      <c r="F8" s="7" t="n"/>
    </row>
    <row r="9">
      <c r="A9" s="15" t="inlineStr">
        <is>
          <t>M</t>
        </is>
      </c>
      <c r="B9" s="16">
        <f>COUNTIF('Beden Toplama'!I6:I65,A9)</f>
        <v/>
      </c>
      <c r="C9" s="16">
        <f>ROUND(B9*$B$3,0)</f>
        <v/>
      </c>
      <c r="D9" s="17">
        <f>B9+C9</f>
        <v/>
      </c>
      <c r="E9" s="7" t="n"/>
      <c r="F9" s="7" t="n"/>
    </row>
    <row r="10">
      <c r="A10" s="15" t="inlineStr">
        <is>
          <t>L</t>
        </is>
      </c>
      <c r="B10" s="16">
        <f>COUNTIF('Beden Toplama'!I6:I65,A10)</f>
        <v/>
      </c>
      <c r="C10" s="16">
        <f>ROUND(B10*$B$3,0)</f>
        <v/>
      </c>
      <c r="D10" s="17">
        <f>B10+C10</f>
        <v/>
      </c>
      <c r="E10" s="7" t="n"/>
      <c r="F10" s="7" t="n"/>
    </row>
    <row r="11">
      <c r="A11" s="15" t="inlineStr">
        <is>
          <t>XL</t>
        </is>
      </c>
      <c r="B11" s="16">
        <f>COUNTIF('Beden Toplama'!I6:I65,A11)</f>
        <v/>
      </c>
      <c r="C11" s="16">
        <f>ROUND(B11*$B$3,0)</f>
        <v/>
      </c>
      <c r="D11" s="17">
        <f>B11+C11</f>
        <v/>
      </c>
      <c r="E11" s="7" t="n"/>
      <c r="F11" s="7" t="n"/>
    </row>
    <row r="12">
      <c r="A12" s="15" t="inlineStr">
        <is>
          <t>2XL</t>
        </is>
      </c>
      <c r="B12" s="16">
        <f>COUNTIF('Beden Toplama'!I6:I65,A12)</f>
        <v/>
      </c>
      <c r="C12" s="16">
        <f>ROUND(B12*$B$3,0)</f>
        <v/>
      </c>
      <c r="D12" s="17">
        <f>B12+C12</f>
        <v/>
      </c>
      <c r="E12" s="7" t="n"/>
      <c r="F12" s="7" t="n"/>
    </row>
    <row r="13">
      <c r="A13" s="15" t="inlineStr">
        <is>
          <t>3XL</t>
        </is>
      </c>
      <c r="B13" s="16">
        <f>COUNTIF('Beden Toplama'!I6:I65,A13)</f>
        <v/>
      </c>
      <c r="C13" s="16">
        <f>ROUND(B13*$B$3,0)</f>
        <v/>
      </c>
      <c r="D13" s="17">
        <f>B13+C13</f>
        <v/>
      </c>
      <c r="E13" s="7" t="n"/>
      <c r="F13" s="7" t="n"/>
    </row>
    <row r="14">
      <c r="A14" s="15" t="inlineStr">
        <is>
          <t>4XL</t>
        </is>
      </c>
      <c r="B14" s="16">
        <f>COUNTIF('Beden Toplama'!I6:I65,A14)</f>
        <v/>
      </c>
      <c r="C14" s="16">
        <f>ROUND(B14*$B$3,0)</f>
        <v/>
      </c>
      <c r="D14" s="17">
        <f>B14+C14</f>
        <v/>
      </c>
      <c r="E14" s="7" t="n"/>
      <c r="F14" s="7" t="n"/>
    </row>
    <row r="15">
      <c r="A15" s="13" t="inlineStr">
        <is>
          <t>Ara toplam</t>
        </is>
      </c>
      <c r="B15" s="9">
        <f>SUM(B7:B14)</f>
        <v/>
      </c>
      <c r="C15" s="9">
        <f>SUM(C7:C14)</f>
        <v/>
      </c>
      <c r="D15" s="9">
        <f>SUM(D7:D14)</f>
        <v/>
      </c>
      <c r="E15" s="14" t="n"/>
      <c r="F15" s="14" t="n"/>
    </row>
    <row r="16">
      <c r="A16" s="12" t="inlineStr">
        <is>
          <t>Hedef yedek (grup) ve fark</t>
        </is>
      </c>
      <c r="C16" s="18">
        <f>ROUNDUP(B15*$B$3,0)-C15</f>
        <v/>
      </c>
      <c r="E16" s="12" t="inlineStr">
        <is>
          <t>Fark sıfır değilse en kalabalık bedene ekleyin.</t>
        </is>
      </c>
    </row>
    <row r="18">
      <c r="A18" s="13" t="inlineStr">
        <is>
          <t>PANTOLON / ALT GİYSİ</t>
        </is>
      </c>
      <c r="B18" s="14" t="n"/>
      <c r="C18" s="14" t="n"/>
      <c r="D18" s="14" t="n"/>
      <c r="E18" s="14" t="n"/>
      <c r="F18" s="14" t="n"/>
    </row>
    <row r="19">
      <c r="A19" s="15" t="inlineStr">
        <is>
          <t>46</t>
        </is>
      </c>
      <c r="B19" s="16">
        <f>COUNTIF('Beden Toplama'!J6:J65,A19)</f>
        <v/>
      </c>
      <c r="C19" s="16">
        <f>ROUND(B19*$B$3,0)</f>
        <v/>
      </c>
      <c r="D19" s="17">
        <f>B19+C19</f>
        <v/>
      </c>
      <c r="E19" s="7" t="n"/>
      <c r="F19" s="7" t="n"/>
    </row>
    <row r="20">
      <c r="A20" s="15" t="inlineStr">
        <is>
          <t>48</t>
        </is>
      </c>
      <c r="B20" s="16">
        <f>COUNTIF('Beden Toplama'!J6:J65,A20)</f>
        <v/>
      </c>
      <c r="C20" s="16">
        <f>ROUND(B20*$B$3,0)</f>
        <v/>
      </c>
      <c r="D20" s="17">
        <f>B20+C20</f>
        <v/>
      </c>
      <c r="E20" s="7" t="n"/>
      <c r="F20" s="7" t="n"/>
    </row>
    <row r="21">
      <c r="A21" s="15" t="inlineStr">
        <is>
          <t>50</t>
        </is>
      </c>
      <c r="B21" s="16">
        <f>COUNTIF('Beden Toplama'!J6:J65,A21)</f>
        <v/>
      </c>
      <c r="C21" s="16">
        <f>ROUND(B21*$B$3,0)</f>
        <v/>
      </c>
      <c r="D21" s="17">
        <f>B21+C21</f>
        <v/>
      </c>
      <c r="E21" s="7" t="n"/>
      <c r="F21" s="7" t="n"/>
    </row>
    <row r="22">
      <c r="A22" s="15" t="inlineStr">
        <is>
          <t>52</t>
        </is>
      </c>
      <c r="B22" s="16">
        <f>COUNTIF('Beden Toplama'!J6:J65,A22)</f>
        <v/>
      </c>
      <c r="C22" s="16">
        <f>ROUND(B22*$B$3,0)</f>
        <v/>
      </c>
      <c r="D22" s="17">
        <f>B22+C22</f>
        <v/>
      </c>
      <c r="E22" s="7" t="n"/>
      <c r="F22" s="7" t="n"/>
    </row>
    <row r="23">
      <c r="A23" s="15" t="inlineStr">
        <is>
          <t>54</t>
        </is>
      </c>
      <c r="B23" s="16">
        <f>COUNTIF('Beden Toplama'!J6:J65,A23)</f>
        <v/>
      </c>
      <c r="C23" s="16">
        <f>ROUND(B23*$B$3,0)</f>
        <v/>
      </c>
      <c r="D23" s="17">
        <f>B23+C23</f>
        <v/>
      </c>
      <c r="E23" s="7" t="n"/>
      <c r="F23" s="7" t="n"/>
    </row>
    <row r="24">
      <c r="A24" s="15" t="inlineStr">
        <is>
          <t>56</t>
        </is>
      </c>
      <c r="B24" s="16">
        <f>COUNTIF('Beden Toplama'!J6:J65,A24)</f>
        <v/>
      </c>
      <c r="C24" s="16">
        <f>ROUND(B24*$B$3,0)</f>
        <v/>
      </c>
      <c r="D24" s="17">
        <f>B24+C24</f>
        <v/>
      </c>
      <c r="E24" s="7" t="n"/>
      <c r="F24" s="7" t="n"/>
    </row>
    <row r="25">
      <c r="A25" s="15" t="inlineStr">
        <is>
          <t>58</t>
        </is>
      </c>
      <c r="B25" s="16">
        <f>COUNTIF('Beden Toplama'!J6:J65,A25)</f>
        <v/>
      </c>
      <c r="C25" s="16">
        <f>ROUND(B25*$B$3,0)</f>
        <v/>
      </c>
      <c r="D25" s="17">
        <f>B25+C25</f>
        <v/>
      </c>
      <c r="E25" s="7" t="n"/>
      <c r="F25" s="7" t="n"/>
    </row>
    <row r="26">
      <c r="A26" s="15" t="inlineStr">
        <is>
          <t>60</t>
        </is>
      </c>
      <c r="B26" s="16">
        <f>COUNTIF('Beden Toplama'!J6:J65,A26)</f>
        <v/>
      </c>
      <c r="C26" s="16">
        <f>ROUND(B26*$B$3,0)</f>
        <v/>
      </c>
      <c r="D26" s="17">
        <f>B26+C26</f>
        <v/>
      </c>
      <c r="E26" s="7" t="n"/>
      <c r="F26" s="7" t="n"/>
    </row>
    <row r="27">
      <c r="A27" s="15" t="inlineStr">
        <is>
          <t>62</t>
        </is>
      </c>
      <c r="B27" s="16">
        <f>COUNTIF('Beden Toplama'!J6:J65,A27)</f>
        <v/>
      </c>
      <c r="C27" s="16">
        <f>ROUND(B27*$B$3,0)</f>
        <v/>
      </c>
      <c r="D27" s="17">
        <f>B27+C27</f>
        <v/>
      </c>
      <c r="E27" s="7" t="n"/>
      <c r="F27" s="7" t="n"/>
    </row>
    <row r="28">
      <c r="A28" s="13" t="inlineStr">
        <is>
          <t>Ara toplam</t>
        </is>
      </c>
      <c r="B28" s="9">
        <f>SUM(B19:B27)</f>
        <v/>
      </c>
      <c r="C28" s="9">
        <f>SUM(C19:C27)</f>
        <v/>
      </c>
      <c r="D28" s="9">
        <f>SUM(D19:D27)</f>
        <v/>
      </c>
      <c r="E28" s="14" t="n"/>
      <c r="F28" s="14" t="n"/>
    </row>
    <row r="29">
      <c r="A29" s="12" t="inlineStr">
        <is>
          <t>Hedef yedek (grup) ve fark</t>
        </is>
      </c>
      <c r="C29" s="18">
        <f>ROUNDUP(B28*$B$3,0)-C28</f>
        <v/>
      </c>
      <c r="E29" s="12" t="inlineStr">
        <is>
          <t>Fark sıfır değilse en kalabalık bedene ekleyin.</t>
        </is>
      </c>
    </row>
    <row r="31">
      <c r="A31" s="13" t="inlineStr">
        <is>
          <t>İŞ AYAKKABISI</t>
        </is>
      </c>
      <c r="B31" s="14" t="n"/>
      <c r="C31" s="14" t="n"/>
      <c r="D31" s="14" t="n"/>
      <c r="E31" s="14" t="n"/>
      <c r="F31" s="14" t="n"/>
    </row>
    <row r="32">
      <c r="A32" s="15" t="inlineStr">
        <is>
          <t>36</t>
        </is>
      </c>
      <c r="B32" s="16">
        <f>COUNTIF('Beden Toplama'!K6:K65,A32)</f>
        <v/>
      </c>
      <c r="C32" s="16">
        <f>ROUND(B32*$B$3,0)</f>
        <v/>
      </c>
      <c r="D32" s="17">
        <f>B32+C32</f>
        <v/>
      </c>
      <c r="E32" s="7" t="n"/>
      <c r="F32" s="7" t="n"/>
    </row>
    <row r="33">
      <c r="A33" s="15" t="inlineStr">
        <is>
          <t>37</t>
        </is>
      </c>
      <c r="B33" s="16">
        <f>COUNTIF('Beden Toplama'!K6:K65,A33)</f>
        <v/>
      </c>
      <c r="C33" s="16">
        <f>ROUND(B33*$B$3,0)</f>
        <v/>
      </c>
      <c r="D33" s="17">
        <f>B33+C33</f>
        <v/>
      </c>
      <c r="E33" s="7" t="n"/>
      <c r="F33" s="7" t="n"/>
    </row>
    <row r="34">
      <c r="A34" s="15" t="inlineStr">
        <is>
          <t>38</t>
        </is>
      </c>
      <c r="B34" s="16">
        <f>COUNTIF('Beden Toplama'!K6:K65,A34)</f>
        <v/>
      </c>
      <c r="C34" s="16">
        <f>ROUND(B34*$B$3,0)</f>
        <v/>
      </c>
      <c r="D34" s="17">
        <f>B34+C34</f>
        <v/>
      </c>
      <c r="E34" s="7" t="n"/>
      <c r="F34" s="7" t="n"/>
    </row>
    <row r="35">
      <c r="A35" s="15" t="inlineStr">
        <is>
          <t>39</t>
        </is>
      </c>
      <c r="B35" s="16">
        <f>COUNTIF('Beden Toplama'!K6:K65,A35)</f>
        <v/>
      </c>
      <c r="C35" s="16">
        <f>ROUND(B35*$B$3,0)</f>
        <v/>
      </c>
      <c r="D35" s="17">
        <f>B35+C35</f>
        <v/>
      </c>
      <c r="E35" s="7" t="n"/>
      <c r="F35" s="7" t="n"/>
    </row>
    <row r="36">
      <c r="A36" s="15" t="inlineStr">
        <is>
          <t>40</t>
        </is>
      </c>
      <c r="B36" s="16">
        <f>COUNTIF('Beden Toplama'!K6:K65,A36)</f>
        <v/>
      </c>
      <c r="C36" s="16">
        <f>ROUND(B36*$B$3,0)</f>
        <v/>
      </c>
      <c r="D36" s="17">
        <f>B36+C36</f>
        <v/>
      </c>
      <c r="E36" s="7" t="n"/>
      <c r="F36" s="7" t="n"/>
    </row>
    <row r="37">
      <c r="A37" s="15" t="inlineStr">
        <is>
          <t>41</t>
        </is>
      </c>
      <c r="B37" s="16">
        <f>COUNTIF('Beden Toplama'!K6:K65,A37)</f>
        <v/>
      </c>
      <c r="C37" s="16">
        <f>ROUND(B37*$B$3,0)</f>
        <v/>
      </c>
      <c r="D37" s="17">
        <f>B37+C37</f>
        <v/>
      </c>
      <c r="E37" s="7" t="n"/>
      <c r="F37" s="7" t="n"/>
    </row>
    <row r="38">
      <c r="A38" s="15" t="inlineStr">
        <is>
          <t>42</t>
        </is>
      </c>
      <c r="B38" s="16">
        <f>COUNTIF('Beden Toplama'!K6:K65,A38)</f>
        <v/>
      </c>
      <c r="C38" s="16">
        <f>ROUND(B38*$B$3,0)</f>
        <v/>
      </c>
      <c r="D38" s="17">
        <f>B38+C38</f>
        <v/>
      </c>
      <c r="E38" s="7" t="n"/>
      <c r="F38" s="7" t="n"/>
    </row>
    <row r="39">
      <c r="A39" s="15" t="inlineStr">
        <is>
          <t>43</t>
        </is>
      </c>
      <c r="B39" s="16">
        <f>COUNTIF('Beden Toplama'!K6:K65,A39)</f>
        <v/>
      </c>
      <c r="C39" s="16">
        <f>ROUND(B39*$B$3,0)</f>
        <v/>
      </c>
      <c r="D39" s="17">
        <f>B39+C39</f>
        <v/>
      </c>
      <c r="E39" s="7" t="n"/>
      <c r="F39" s="7" t="n"/>
    </row>
    <row r="40">
      <c r="A40" s="15" t="inlineStr">
        <is>
          <t>44</t>
        </is>
      </c>
      <c r="B40" s="16">
        <f>COUNTIF('Beden Toplama'!K6:K65,A40)</f>
        <v/>
      </c>
      <c r="C40" s="16">
        <f>ROUND(B40*$B$3,0)</f>
        <v/>
      </c>
      <c r="D40" s="17">
        <f>B40+C40</f>
        <v/>
      </c>
      <c r="E40" s="7" t="n"/>
      <c r="F40" s="7" t="n"/>
    </row>
    <row r="41">
      <c r="A41" s="15" t="inlineStr">
        <is>
          <t>45</t>
        </is>
      </c>
      <c r="B41" s="16">
        <f>COUNTIF('Beden Toplama'!K6:K65,A41)</f>
        <v/>
      </c>
      <c r="C41" s="16">
        <f>ROUND(B41*$B$3,0)</f>
        <v/>
      </c>
      <c r="D41" s="17">
        <f>B41+C41</f>
        <v/>
      </c>
      <c r="E41" s="7" t="n"/>
      <c r="F41" s="7" t="n"/>
    </row>
    <row r="42">
      <c r="A42" s="15" t="inlineStr">
        <is>
          <t>46</t>
        </is>
      </c>
      <c r="B42" s="16">
        <f>COUNTIF('Beden Toplama'!K6:K65,A42)</f>
        <v/>
      </c>
      <c r="C42" s="16">
        <f>ROUND(B42*$B$3,0)</f>
        <v/>
      </c>
      <c r="D42" s="17">
        <f>B42+C42</f>
        <v/>
      </c>
      <c r="E42" s="7" t="n"/>
      <c r="F42" s="7" t="n"/>
    </row>
    <row r="43">
      <c r="A43" s="15" t="inlineStr">
        <is>
          <t>47</t>
        </is>
      </c>
      <c r="B43" s="16">
        <f>COUNTIF('Beden Toplama'!K6:K65,A43)</f>
        <v/>
      </c>
      <c r="C43" s="16">
        <f>ROUND(B43*$B$3,0)</f>
        <v/>
      </c>
      <c r="D43" s="17">
        <f>B43+C43</f>
        <v/>
      </c>
      <c r="E43" s="7" t="n"/>
      <c r="F43" s="7" t="n"/>
    </row>
    <row r="44">
      <c r="A44" s="15" t="inlineStr">
        <is>
          <t>48</t>
        </is>
      </c>
      <c r="B44" s="16">
        <f>COUNTIF('Beden Toplama'!K6:K65,A44)</f>
        <v/>
      </c>
      <c r="C44" s="16">
        <f>ROUND(B44*$B$3,0)</f>
        <v/>
      </c>
      <c r="D44" s="17">
        <f>B44+C44</f>
        <v/>
      </c>
      <c r="E44" s="7" t="n"/>
      <c r="F44" s="7" t="n"/>
    </row>
    <row r="45">
      <c r="A45" s="13" t="inlineStr">
        <is>
          <t>Ara toplam</t>
        </is>
      </c>
      <c r="B45" s="9">
        <f>SUM(B32:B44)</f>
        <v/>
      </c>
      <c r="C45" s="9">
        <f>SUM(C32:C44)</f>
        <v/>
      </c>
      <c r="D45" s="9">
        <f>SUM(D32:D44)</f>
        <v/>
      </c>
      <c r="E45" s="14" t="n"/>
      <c r="F45" s="14" t="n"/>
    </row>
    <row r="46">
      <c r="A46" s="12" t="inlineStr">
        <is>
          <t>Hedef yedek (grup) ve fark</t>
        </is>
      </c>
      <c r="C46" s="18">
        <f>ROUNDUP(B45*$B$3,0)-C45</f>
        <v/>
      </c>
      <c r="E46" s="12" t="inlineStr">
        <is>
          <t>Fark sıfır değilse en kalabalık bedene ekleyin.</t>
        </is>
      </c>
    </row>
    <row r="48" ht="47" customHeight="1">
      <c r="A48" s="10" t="inlineStr">
        <is>
          <t>Bayiye bu sayfayı gönderin. Baskı veya nakış varsa logo dosyasını (vektör: AI/EPS/PDF; raster ise baskı ölçüsünde en az 300 DPI), baskı yerini ve ölçüsünü ayrıca belirtin. Kalıp/punch bedeli tek seferliktir; sonraki siparişlerde tekrar alınmaz.</t>
        </is>
      </c>
    </row>
    <row r="49" ht="34" customHeight="1">
      <c r="A49" s="10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2:F2"/>
    <mergeCell ref="A49:F49"/>
    <mergeCell ref="A1:F1"/>
    <mergeCell ref="A48:F4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6" customWidth="1" min="2" max="2"/>
  </cols>
  <sheetData>
    <row r="1" ht="34" customHeight="1">
      <c r="A1" s="1" t="inlineStr">
        <is>
          <t>ÖLÇÜ ALMA VE SÜREÇ TALİMATI</t>
        </is>
      </c>
    </row>
    <row r="2" ht="18" customHeight="1">
      <c r="A2" s="2" t="inlineStr">
        <is>
          <t>Formu dağıtmadan önce bu sayfayı çalışanlara iletin</t>
        </is>
      </c>
    </row>
    <row r="4" ht="30" customHeight="1">
      <c r="A4" s="5" t="inlineStr">
        <is>
          <t>Adım / ölçü</t>
        </is>
      </c>
      <c r="B4" s="5" t="inlineStr">
        <is>
          <t>Nasıl yapılır</t>
        </is>
      </c>
    </row>
    <row r="5" ht="40" customHeight="1">
      <c r="A5" s="19" t="inlineStr">
        <is>
          <t>Boy</t>
        </is>
      </c>
      <c r="B5" s="20" t="inlineStr">
        <is>
          <t>Ayakkabısız, sırt duvara dayalı, topuklar bitişik. Baş üstünden yere kadar cm olarak ölçülür.</t>
        </is>
      </c>
    </row>
    <row r="6" ht="40" customHeight="1">
      <c r="A6" s="19" t="inlineStr">
        <is>
          <t>Göğüs / bust çevresi</t>
        </is>
      </c>
      <c r="B6" s="20" t="inlineStr">
        <is>
          <t>Kolların altından, göğsün en geniş yerinden. Şerit metre yere paralel olmalı ve sıkılmamalı. İç giyimin üzerinden ölçülür.</t>
        </is>
      </c>
    </row>
    <row r="7" ht="40" customHeight="1">
      <c r="A7" s="19" t="inlineStr">
        <is>
          <t>Bel çevresi</t>
        </is>
      </c>
      <c r="B7" s="20" t="inlineStr">
        <is>
          <t>Gövdenin en dar yerinden, nefes verilmiş hâlde. Pantolon beli değil, VÜCUT beli ölçülür; ikisi 4–8 cm farklı olabilir.</t>
        </is>
      </c>
    </row>
    <row r="8" ht="40" customHeight="1">
      <c r="A8" s="19" t="inlineStr">
        <is>
          <t>Basen çevresi (isteğe bağlı)</t>
        </is>
      </c>
      <c r="B8" s="20" t="inlineStr">
        <is>
          <t>Kalçanın en geniş yerinden. Kadın kesimi pantolon ve tulumda beden farkını bu ölçü belirler.</t>
        </is>
      </c>
    </row>
    <row r="9" ht="40" customHeight="1">
      <c r="A9" s="19" t="inlineStr">
        <is>
          <t>İç bacak boyu (isteğe bağlı)</t>
        </is>
      </c>
      <c r="B9" s="20" t="inlineStr">
        <is>
          <t>Kasıktan ayak bileğine. Paça boyu kısaltma gerekip gerekmediğini gösterir; toplu siparişte kısaltma ayrı bir işçilik kalemidir.</t>
        </is>
      </c>
    </row>
    <row r="10" ht="40" customHeight="1">
      <c r="A10" s="19" t="inlineStr">
        <is>
          <t>Ayakkabı numarası</t>
        </is>
      </c>
      <c r="B10" s="20" t="inlineStr">
        <is>
          <t>Günün sonunda, iş çorabıyla denenmiş numara yazılır. Ayak akşam üzeri şişer; sabah denenen numara dar gelir.</t>
        </is>
      </c>
    </row>
    <row r="11" ht="40" customHeight="1">
      <c r="A11" s="19" t="inlineStr">
        <is>
          <t>Numune beden seti</t>
        </is>
      </c>
      <c r="B11" s="20" t="inlineStr">
        <is>
          <t>Sipariş öncesi bayiden numune beden seti isteyin (tipik olarak S–3XL arası birer adet). Kişiler asıl ürünü deneyerek beden seçer. Bu adım, değişim oranını tek başına en çok düşüren adımdır.</t>
        </is>
      </c>
    </row>
    <row r="12" ht="40" customHeight="1">
      <c r="A12" s="19" t="inlineStr">
        <is>
          <t>Yıkama çekmesi</t>
        </is>
      </c>
      <c r="B12" s="20" t="inlineStr">
        <is>
          <t>TS EN ISO 13688'e göre koruyucu giysi malzemesinde temizlik sonrası boyut değişimi dokuma kumaşta ±%3'ü, örme ve dokusuz yüzeyde ±%5'i aşamaz. Beden sınırındaki kişiler için üst bedeni tercih edin.</t>
        </is>
      </c>
    </row>
    <row r="13" ht="40" customHeight="1">
      <c r="A13" s="19" t="inlineStr">
        <is>
          <t>Bakım etiketi</t>
        </is>
      </c>
      <c r="B13" s="20" t="inlineStr">
        <is>
          <t>Yıkama sıcaklığı ve kurutma yöntemi teklif aşamasında sorulur. Endüstriyel yıkamaya girecek giysi ile ev tipi yıkanacak giysi aynı kumaş olmayabilir.</t>
        </is>
      </c>
    </row>
    <row r="14" ht="40" customHeight="1">
      <c r="A14" s="19" t="inlineStr">
        <is>
          <t>Baskı / nakış zamanlaması</t>
        </is>
      </c>
      <c r="B14" s="20" t="inlineStr">
        <is>
          <t>Logo işlemesi bedenler kesinleştikten SONRA yapılır. Baskılı ürün iade veya değişim kabul etmez; bu yüzden numune seti baskısız istenir.</t>
        </is>
      </c>
    </row>
    <row r="15" ht="40" customHeight="1">
      <c r="A15" s="19" t="inlineStr">
        <is>
          <t>Yedek stok</t>
        </is>
      </c>
      <c r="B15" s="20" t="inlineStr">
        <is>
          <t>Toplam adedin %5–10'u yedek alınır. Sık işe alım yapan departmanlarda oran üst sınırdan seçilir; beden dağılımı ilk siparişin dağılımıyla aynı tutulur.</t>
        </is>
      </c>
    </row>
    <row r="16" ht="40" customHeight="1">
      <c r="A16" s="19" t="inlineStr">
        <is>
          <t>Zimmet</t>
        </is>
      </c>
      <c r="B16" s="20" t="inlineStr">
        <is>
          <t>Teslimde kişi bazında zimmet tutanağı imzalatılır. KKD niteliğindeki giysilerde bu, 6331 sayılı Kanun kapsamında ayrıca gereklidir.</t>
        </is>
      </c>
    </row>
    <row r="18" ht="30" customHeight="1">
      <c r="A18" s="10" t="inlineStr">
        <is>
          <t>Ayrıntılı rehber: https://aksco.com.tr/bilgi-merkezi/toplu-is-kiyafeti-beden-tablosu/</t>
        </is>
      </c>
    </row>
    <row r="19" ht="34" customHeight="1">
      <c r="A19" s="10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8:B18"/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