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mit Cetveli" sheetId="1" state="visible" r:id="rId1"/>
    <sheet xmlns:r="http://schemas.openxmlformats.org/officeDocument/2006/relationships" name="Usul Belirleyici" sheetId="2" state="visible" r:id="rId2"/>
    <sheet xmlns:r="http://schemas.openxmlformats.org/officeDocument/2006/relationships" name="Teminat Hesabı" sheetId="3" state="visible" r:id="rId3"/>
    <sheet xmlns:r="http://schemas.openxmlformats.org/officeDocument/2006/relationships" name="Kaynak ve Uyarı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5F7891"/>
      <sz val="8.5"/>
    </font>
    <font>
      <name val="Arial"/>
      <b val="1"/>
      <color rgb="000A2540"/>
      <sz val="11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1" pivotButton="0" quotePrefix="0" xfId="0"/>
    <xf numFmtId="0" fontId="4" fillId="3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vertical="center" wrapText="1"/>
    </xf>
    <xf numFmtId="0" fontId="6" fillId="0" borderId="1" pivotButton="0" quotePrefix="0" xfId="0"/>
    <xf numFmtId="0" fontId="7" fillId="0" borderId="1" applyAlignment="1" pivotButton="0" quotePrefix="0" xfId="0">
      <alignment vertical="top" wrapText="1"/>
    </xf>
    <xf numFmtId="3" fontId="7" fillId="0" borderId="1" pivotButton="0" quotePrefix="0" xfId="0"/>
    <xf numFmtId="3" fontId="4" fillId="3" borderId="1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4" fontId="4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4" fontId="6" fillId="0" borderId="1" applyAlignment="1" pivotButton="0" quotePrefix="0" xfId="0">
      <alignment horizontal="center" vertical="center"/>
    </xf>
    <xf numFmtId="2" fontId="4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62" customWidth="1" min="2" max="2"/>
    <col width="20" customWidth="1" min="3" max="3"/>
    <col width="22" customWidth="1" min="4" max="4"/>
  </cols>
  <sheetData>
    <row r="1" ht="34" customHeight="1">
      <c r="A1" s="1" t="inlineStr">
        <is>
          <t>KAMU ALIMINDA PARASAL LİMİTLER VE EŞİK DEĞERLER</t>
        </is>
      </c>
    </row>
    <row r="2" ht="18" customHeight="1">
      <c r="A2" s="2" t="inlineStr">
        <is>
          <t>Tutarlar SARI hücrelerdedir · her 1 Şubat'ta değişir · diğer sayfalar bu hücreleri okur</t>
        </is>
      </c>
    </row>
    <row r="4">
      <c r="A4" s="3" t="inlineStr">
        <is>
          <t>YÜRÜRLÜK DÖNEMİ</t>
        </is>
      </c>
      <c r="B4" s="4" t="inlineStr">
        <is>
          <t>1 Şubat 2026 – 31 Ocak 2027</t>
        </is>
      </c>
      <c r="C4" s="5" t="n"/>
      <c r="D4" s="5" t="n"/>
    </row>
    <row r="5">
      <c r="A5" s="3" t="inlineStr">
        <is>
          <t>DAYANAK</t>
        </is>
      </c>
      <c r="B5" s="4" t="inlineStr">
        <is>
          <t>Kamu İhale Tebliği 2026/1 — RG 22 Ocak 2026, sayı 33145</t>
        </is>
      </c>
      <c r="C5" s="5" t="n"/>
      <c r="D5" s="5" t="n"/>
    </row>
    <row r="7" ht="30" customHeight="1">
      <c r="A7" s="6" t="inlineStr">
        <is>
          <t>Kanun maddesi</t>
        </is>
      </c>
      <c r="B7" s="6" t="inlineStr">
        <is>
          <t>Ne için</t>
        </is>
      </c>
      <c r="C7" s="6" t="inlineStr">
        <is>
          <t>Önceki dönem (TL)</t>
        </is>
      </c>
      <c r="D7" s="6" t="inlineStr">
        <is>
          <t>Yürürlükteki tutar (TL)</t>
        </is>
      </c>
    </row>
    <row r="8" ht="30" customHeight="1">
      <c r="A8" s="7" t="inlineStr">
        <is>
          <t>md. 22/1-(d)</t>
        </is>
      </c>
      <c r="B8" s="8" t="inlineStr">
        <is>
          <t>Doğrudan temin — büyükşehir belediyesi sınırları dâhilindeki idareler</t>
        </is>
      </c>
      <c r="C8" s="9" t="n">
        <v>800366</v>
      </c>
      <c r="D8" s="10" t="n">
        <v>1021827</v>
      </c>
    </row>
    <row r="9" ht="30" customHeight="1">
      <c r="A9" s="7" t="inlineStr">
        <is>
          <t>md. 22/1-(d)</t>
        </is>
      </c>
      <c r="B9" s="8" t="inlineStr">
        <is>
          <t>Doğrudan temin — diğer idareler</t>
        </is>
      </c>
      <c r="C9" s="9" t="n">
        <v>266618</v>
      </c>
      <c r="D9" s="10" t="n">
        <v>340391</v>
      </c>
    </row>
    <row r="10" ht="30" customHeight="1">
      <c r="A10" s="7" t="inlineStr">
        <is>
          <t>md. 21/1-(f)</t>
        </is>
      </c>
      <c r="B10" s="8" t="inlineStr">
        <is>
          <t>Pazarlık usulü — yaklaşık maliyeti bu tutara kadar olan mamul mal, malzeme veya hizmet alımları</t>
        </is>
      </c>
      <c r="C10" s="9" t="n">
        <v>2668214</v>
      </c>
      <c r="D10" s="10" t="n">
        <v>3406508</v>
      </c>
    </row>
    <row r="11" ht="30" customHeight="1">
      <c r="A11" s="7" t="inlineStr">
        <is>
          <t>md. 8/1-(a)</t>
        </is>
      </c>
      <c r="B11" s="8" t="inlineStr">
        <is>
          <t>Eşik değer — genel bütçeye dahil daireler ve katma bütçeli idarelerin mal ve hizmet alımları</t>
        </is>
      </c>
      <c r="C11" s="9" t="n">
        <v>14673866</v>
      </c>
      <c r="D11" s="10" t="n">
        <v>18734124</v>
      </c>
    </row>
    <row r="12" ht="30" customHeight="1">
      <c r="A12" s="7" t="inlineStr">
        <is>
          <t>md. 8/1-(b)</t>
        </is>
      </c>
      <c r="B12" s="8" t="inlineStr">
        <is>
          <t>Eşik değer — Kanun kapsamındaki diğer idarelerin mal ve hizmet alımları</t>
        </is>
      </c>
      <c r="C12" s="9" t="n">
        <v>24456512</v>
      </c>
      <c r="D12" s="10" t="n">
        <v>31223628</v>
      </c>
    </row>
    <row r="13" ht="30" customHeight="1">
      <c r="A13" s="7" t="inlineStr">
        <is>
          <t>md. 8/1-(c)</t>
        </is>
      </c>
      <c r="B13" s="8" t="inlineStr">
        <is>
          <t>Eşik değer — Kanun kapsamındaki idarelerin yapım işleri</t>
        </is>
      </c>
      <c r="C13" s="9" t="n">
        <v>538046863</v>
      </c>
      <c r="D13" s="10" t="n">
        <v>686924429</v>
      </c>
    </row>
    <row r="14" ht="42" customHeight="1">
      <c r="A14" s="7" t="inlineStr">
        <is>
          <t>md. 3/1-(g)</t>
        </is>
      </c>
      <c r="B14" s="8" t="inlineStr">
        <is>
          <t>İstisna üst sınırı — md. 2/(b) ve (d) kuruluşlarının ticarî ve sınaî faaliyetleri çerçevesinde, ANA FAALİYETLERİNE YÖNELİK mal ve hizmet alımları</t>
        </is>
      </c>
      <c r="C14" s="9" t="n">
        <v>122748129</v>
      </c>
      <c r="D14" s="10" t="n">
        <v>156712536</v>
      </c>
    </row>
    <row r="15" ht="42" customHeight="1">
      <c r="A15" s="7" t="inlineStr">
        <is>
          <t>md. 62/1-(h)</t>
        </is>
      </c>
      <c r="B15" s="8" t="inlineStr">
        <is>
          <t>İş deneyimi bulunmayan mühendis/mimarın yapım işi başvurusunda, MEZUNİYETTEN SONRAKİ her bir yıl için benzer iş deneyimi sayılan tutar (toplam en çok 15 yıl)</t>
        </is>
      </c>
      <c r="C15" s="9" t="n">
        <v>2961762</v>
      </c>
      <c r="D15" s="10" t="n">
        <v>3781281</v>
      </c>
    </row>
    <row r="17" ht="60" customHeight="1">
      <c r="A17" s="11" t="inlineStr">
        <is>
          <t>⚠ Bu tutarlar HER 1 ŞUBAT'ta yeniden belirlenir. Sarı sütundaki SEKİZ TUTARI güncellerseniz 'Usul Belirleyici' sayfasındaki bütün karşılaştırmalar güncellenir. 'Önceki dönem' sütununu ve yukarıdaki dönem/dayanak künyesini elle değiştirin. Teminat oranları (%3 ve %6) Kanun md. 33 ve 43'te sabittir ve formüle yazılmıştır. Karar vermeden önce yürürlükteki Tebliğ'den teyit edin; bu çizelge Tebliğ'in yerine geçmez.</t>
        </is>
      </c>
    </row>
    <row r="18" ht="34" customHeight="1">
      <c r="A18" s="11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1:D1"/>
    <mergeCell ref="A17:D17"/>
    <mergeCell ref="A18:D18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30" customWidth="1" min="2" max="2"/>
    <col width="62" customWidth="1" min="3" max="3"/>
  </cols>
  <sheetData>
    <row r="1" ht="34" customHeight="1">
      <c r="A1" s="1" t="inlineStr">
        <is>
          <t>TUTARIM HANGİ SINIRA GİRİYOR?</t>
        </is>
      </c>
    </row>
    <row r="2" ht="18" customHeight="1">
      <c r="A2" s="2" t="inlineStr">
        <is>
          <t>Sarı hücreleri doldurun · bu sayfa KARAR VERMEZ, tutarı sınırla karşılaştırır</t>
        </is>
      </c>
    </row>
    <row r="4">
      <c r="A4" s="12" t="inlineStr">
        <is>
          <t>GİRDİLER</t>
        </is>
      </c>
    </row>
    <row r="5" ht="30" customHeight="1">
      <c r="A5" s="8" t="inlineStr">
        <is>
          <t>Yaklaşık maliyet / tahmini tutar (TL, KDV HARİÇ)</t>
        </is>
      </c>
      <c r="B5" s="13" t="n"/>
      <c r="C5" s="14" t="inlineStr">
        <is>
          <t>⚠ KDV tabanı hangi limite baktığınıza göre değişir — 'Kaynak ve Uyarı' sayfasına bakın.</t>
        </is>
      </c>
    </row>
    <row r="6" ht="30" customHeight="1">
      <c r="A6" s="8" t="inlineStr">
        <is>
          <t>İdare büyükşehir belediyesi sınırları dâhilinde mi?</t>
        </is>
      </c>
      <c r="B6" s="15" t="inlineStr">
        <is>
          <t>Evet</t>
        </is>
      </c>
      <c r="C6" s="14" t="inlineStr">
        <is>
          <t>Yalnızca md. 22/1-(d) sınırını etkiler.</t>
        </is>
      </c>
    </row>
    <row r="7" ht="30" customHeight="1">
      <c r="A7" s="8" t="inlineStr">
        <is>
          <t>Alım türü</t>
        </is>
      </c>
      <c r="B7" s="15" t="inlineStr">
        <is>
          <t>Mal veya hizmet alımı</t>
        </is>
      </c>
      <c r="C7" s="14" t="inlineStr">
        <is>
          <t>Yapım işi seçilirse 21/f uygulanmaz.</t>
        </is>
      </c>
    </row>
    <row r="8" ht="30" customHeight="1">
      <c r="A8" s="8" t="inlineStr">
        <is>
          <t>İdare türü (eşik değer için)</t>
        </is>
      </c>
      <c r="B8" s="15" t="inlineStr">
        <is>
          <t>Genel bütçeli / katma bütçeli</t>
        </is>
      </c>
      <c r="C8" s="14" t="inlineStr">
        <is>
          <t>md. 8/1-(a) mı (b) mi uygulanacağını belirler.</t>
        </is>
      </c>
    </row>
    <row r="10">
      <c r="A10" s="12" t="inlineStr">
        <is>
          <t>SONUÇ</t>
        </is>
      </c>
    </row>
    <row r="11" ht="30" customHeight="1">
      <c r="A11" s="16" t="inlineStr">
        <is>
          <t>Doğrudan temin sınırı — md. 22/1-(d)</t>
        </is>
      </c>
      <c r="B11" s="17">
        <f>IF($B$6="Evet",'Limit Cetveli'!D8,'Limit Cetveli'!D9)</f>
        <v/>
      </c>
      <c r="C11" s="14" t="inlineStr">
        <is>
          <t>Büyükşehir seçiminize göre Limit Cetveli'nden okunur.</t>
        </is>
      </c>
    </row>
    <row r="12" ht="30" customHeight="1">
      <c r="A12" s="16" t="inlineStr">
        <is>
          <t>Tutar 22/d sınırının içinde mi?</t>
        </is>
      </c>
      <c r="B12" s="18">
        <f>IF($B$5="","",IF(NOT(ISNUMBER($B$5)),"tutarı SAYI olarak girin (TL yazmayın)",IF($B$5&lt;=0,"tutar sıfırdan büyük olmalı",IF($B$5&lt;=$B$11,"İÇİNDE","AŞIYOR"))))</f>
        <v/>
      </c>
      <c r="C12" s="14" t="inlineStr">
        <is>
          <t>⚠ Sınırın altında olmak doğrudan temini ZORUNLU kılmaz; idare dilerse ihale usulü uygular. Ayrıca md. 22'nin diğer bentleri tutara değil koşula bağlıdır.</t>
        </is>
      </c>
    </row>
    <row r="13" ht="30" customHeight="1">
      <c r="A13" s="8" t="inlineStr">
        <is>
          <t>Pazarlık usulü sınırı — md. 21/1-(f)</t>
        </is>
      </c>
      <c r="B13" s="17">
        <f>'Limit Cetveli'!D10</f>
        <v/>
      </c>
      <c r="C13" s="14" t="inlineStr">
        <is>
          <t>Yaklaşık maliyeti bu tutara kadar olan mamul mal, malzeme veya hizmet alımları.</t>
        </is>
      </c>
    </row>
    <row r="14" ht="30" customHeight="1">
      <c r="A14" s="8" t="inlineStr">
        <is>
          <t>Tutar 21/f sınırının içinde mi?</t>
        </is>
      </c>
      <c r="B14" s="18">
        <f>IF($B$5="","",IF($B$7="Yapım işi","Yapım işlerinde uygulanmaz",IF(NOT(ISNUMBER($B$5)),"tutarı SAYI olarak girin (TL yazmayın)",IF($B$5&lt;=0,"tutar sıfırdan büyük olmalı",IF($B$5&lt;=$B$13,"İÇİNDE","AŞIYOR")))))</f>
        <v/>
      </c>
      <c r="C14" s="14" t="inlineStr">
        <is>
          <t>21/f bir İHALE usulüdür; doğrudan temin değildir.</t>
        </is>
      </c>
    </row>
    <row r="15" ht="30" customHeight="1">
      <c r="A15" s="8" t="inlineStr">
        <is>
          <t>İlgili eşik değer — md. 8</t>
        </is>
      </c>
      <c r="B15" s="17">
        <f>IF($B$7="Yapım işi",'Limit Cetveli'!D13,IF($B$8="Genel bütçeli / katma bütçeli",'Limit Cetveli'!D11,'Limit Cetveli'!D12))</f>
        <v/>
      </c>
      <c r="C15" s="14" t="inlineStr">
        <is>
          <t>Eşik değer, ihalenin yabancı isteklilere açıklığını ve ilan sürelerini belirler; bir alt/üst alım sınırı değildir.</t>
        </is>
      </c>
    </row>
    <row r="16" ht="30" customHeight="1">
      <c r="A16" s="8" t="inlineStr">
        <is>
          <t>Tutar eşik değerin neresinde?</t>
        </is>
      </c>
      <c r="B16" s="18">
        <f>IF($B$5="","",IF(NOT(ISNUMBER($B$5)),"tutarı SAYI olarak girin (TL yazmayın)",IF($B$5&lt;=0,"tutar sıfırdan büyük olmalı",IF($B$5&lt;$B$15,"EŞİK DEĞERİN ALTINDA","EŞİK DEĞERE EŞİT VEYA ÜSTÜNDE"))))</f>
        <v/>
      </c>
      <c r="C16" s="14" t="inlineStr">
        <is>
          <t>Eşiğin altındaki ihalelerde md. 63/(a) uyarınca yalnızca yerli isteklilerin katılabileceğine dair düzenleme yapılabilir. ⚠ Kanun'daki ayrım 'aşmak' değil 'eşit veya aşmak'tır.</t>
        </is>
      </c>
    </row>
    <row r="18" ht="60" customHeight="1">
      <c r="A18" s="11" t="inlineStr">
        <is>
          <t>⚠ BU SAYFA USUL SEÇMEZ. Doğrudan temin bir ihale usulü DEĞİLDİR (Kanun md. 18'de sayılmaz); md. 22'nin (a), (b), (c) gibi diğer bentlerinin parasal limiti YOKTUR — onlar tutara değil Kanun'da sayılan koşullara bağlıdır. Bu sayfa yalnızca girdiğiniz tutarı yürürlükteki sınırlarla karşılaştırır; hangi usulün uygulanacağına idare, Kanun ve ikincil mevzuat karar verir.</t>
        </is>
      </c>
    </row>
    <row r="19" ht="34" customHeight="1">
      <c r="A19" s="11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1:C1"/>
    <mergeCell ref="A18:C18"/>
    <mergeCell ref="A19:C19"/>
    <mergeCell ref="A2:C2"/>
  </mergeCells>
  <dataValidations count="3">
    <dataValidation sqref="B6" showDropDown="0" showInputMessage="0" showErrorMessage="1" allowBlank="1" errorTitle="Listeden seçin" error="Evet ya da Hayır'ı açılır listeden seçin." type="list">
      <formula1>"Evet,Hayır"</formula1>
    </dataValidation>
    <dataValidation sqref="B7" showDropDown="0" showInputMessage="0" showErrorMessage="1" allowBlank="1" errorTitle="Listeden seçin" error="Alım türünü açılır listeden seçin." type="list">
      <formula1>"Mal veya hizmet alımı,Yapım işi"</formula1>
    </dataValidation>
    <dataValidation sqref="B8" showDropDown="0" showInputMessage="0" showErrorMessage="1" allowBlank="1" errorTitle="Listeden seçin" error="İdare türünü açılır listeden seçin." type="list">
      <formula1>"Genel bütçeli / katma bütçeli,Diğer idareler"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6" customWidth="1" min="2" max="2"/>
    <col width="60" customWidth="1" min="3" max="3"/>
  </cols>
  <sheetData>
    <row r="1" ht="34" customHeight="1">
      <c r="A1" s="1" t="inlineStr">
        <is>
          <t>GEÇİCİ VE KESİN TEMİNAT HESABI</t>
        </is>
      </c>
    </row>
    <row r="2" ht="18" customHeight="1">
      <c r="A2" s="2" t="inlineStr">
        <is>
          <t>Oranlar Kanun'dan; tutarı siz girersiniz</t>
        </is>
      </c>
    </row>
    <row r="4" ht="32" customHeight="1">
      <c r="A4" s="8" t="inlineStr">
        <is>
          <t>Teklif edilen bedel (TL)</t>
        </is>
      </c>
      <c r="B4" s="13" t="n"/>
      <c r="C4" s="14" t="inlineStr">
        <is>
          <t>Geçici teminatın tabanıdır.</t>
        </is>
      </c>
    </row>
    <row r="5" ht="52" customHeight="1">
      <c r="A5" s="16" t="inlineStr">
        <is>
          <t>Geçici teminat — en az (md. 33)</t>
        </is>
      </c>
      <c r="B5" s="19">
        <f>IF($B$4="","",IF(NOT(ISNUMBER($B$4)),"tutarı SAYI olarak girin",IF($B$4&lt;=0,"tutar sıfırdan büyük olmalı",$B$4*0.03)))</f>
        <v/>
      </c>
      <c r="C5" s="14" t="inlineStr">
        <is>
          <t>⚠ %3 bir TAVAN değil TABANdır: 'teklif edilen bedelin %3'ünden az olmamak üzere, istekli tarafından verilecek tutarda' alınır. İstekli daha yüksek tutarda teminat verebilir. Danışmanlık hizmeti ihalelerinde, dokümanda belirtilmesi şartıyla geçici teminat zorunlu değildir.</t>
        </is>
      </c>
    </row>
    <row r="7" ht="32" customHeight="1">
      <c r="A7" s="8" t="inlineStr">
        <is>
          <t>İhale bedeli (TL)</t>
        </is>
      </c>
      <c r="B7" s="13" t="n"/>
      <c r="C7" s="14" t="inlineStr">
        <is>
          <t>Kesin teminatın tabanıdır.</t>
        </is>
      </c>
    </row>
    <row r="8" ht="32" customHeight="1">
      <c r="A8" s="16" t="inlineStr">
        <is>
          <t>Kesin teminat (md. 43)</t>
        </is>
      </c>
      <c r="B8" s="19">
        <f>IF($B$7="","",IF(NOT(ISNUMBER($B$7)),"tutarı SAYI olarak girin",IF($B$7&lt;=0,"tutar sıfırdan büyük olmalı",$B$7*0.06)))</f>
        <v/>
      </c>
      <c r="C8" s="14" t="inlineStr">
        <is>
          <t>İhale bedeli üzerinden %6; sözleşme yapılmadan önce, ihale üzerinde kalan istekliden alınır.</t>
        </is>
      </c>
    </row>
    <row r="10" ht="48" customHeight="1">
      <c r="A10" s="8" t="inlineStr">
        <is>
          <t>Sınır değer altı — yaklaşık maliyet (TL) [yapım işleri ve hizmet alımlarında]</t>
        </is>
      </c>
      <c r="B10" s="13" t="n"/>
      <c r="C10" s="14" t="inlineStr">
        <is>
          <t>Yalnızca teklifiniz sınır değerin altındaysa doldurun. ⚠ Kurum bu yetkiyi yapım işleri ve hizmet alımları için kullanmıştır; MAL ALIMLARINDA böyle bir düzenleme yoktur.</t>
        </is>
      </c>
    </row>
    <row r="11" ht="52" customHeight="1">
      <c r="A11" s="8" t="inlineStr">
        <is>
          <t>Kurum'un belirlediği oran (0,06 – 0,15)</t>
        </is>
      </c>
      <c r="B11" s="20" t="n"/>
      <c r="C11" s="14" t="inlineStr">
        <is>
          <t>Kurum, yaklaşık maliyetin %6'sından az ve %15'inden fazla olmamak üzere farklı bir oran belirleyebilir — ve KULLANMIŞTIR: oran ilgili Uygulama Yönetmeliği'nde belirlidir. Dosya bir oran varsaymaz; yürürlükteki değeri Yapım İşleri ya da Hizmet Alımı İhaleleri Uygulama Yönetmeliği'nden alın.</t>
        </is>
      </c>
    </row>
    <row r="12" ht="32" customHeight="1">
      <c r="A12" s="16" t="inlineStr">
        <is>
          <t>Kesin teminat — sınır değer altı</t>
        </is>
      </c>
      <c r="B12" s="19">
        <f>IF(OR($B$10="",$B$11=""),"",IF(OR(NOT(ISNUMBER($B$10)),NOT(ISNUMBER($B$11))),"sayı girin",IF($B$10&lt;=0,"yaklaşık maliyet sıfırdan büyük olmalı",IF(OR($B$11&lt;0.06,$B$11&gt;0.15),"Oran 0,06 – 0,15 aralığında olmalı",$B$10*$B$11))))</f>
        <v/>
      </c>
      <c r="C12" s="14" t="inlineStr">
        <is>
          <t>Aralık dışı bir oran girilirse tutar hesaplanmaz.</t>
        </is>
      </c>
    </row>
    <row r="14" ht="34" customHeight="1">
      <c r="A14" s="11" t="inlineStr">
        <is>
          <t>Doğrudan teminde (md. 22) teminat alınması ZORUNLU DEĞİLDİR — Kanun ihtiyaçların 'teminat alınmaksızın' doğrudan temin edilebileceğini söyler. Bu sayfa ihale usulleri içindir.</t>
        </is>
      </c>
    </row>
    <row r="15" ht="34" customHeight="1">
      <c r="A15" s="11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4">
    <mergeCell ref="A1:C1"/>
    <mergeCell ref="A14:C14"/>
    <mergeCell ref="A2:C2"/>
    <mergeCell ref="A15:C1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96" customWidth="1" min="2" max="2"/>
  </cols>
  <sheetData>
    <row r="1" ht="34" customHeight="1">
      <c r="A1" s="1" t="inlineStr">
        <is>
          <t>KAYNAK, TABAN VE UYARILAR</t>
        </is>
      </c>
    </row>
    <row r="2" ht="18" customHeight="1">
      <c r="A2" s="2" t="inlineStr">
        <is>
          <t>Bu dosyadaki her sayının dayanağı</t>
        </is>
      </c>
    </row>
    <row r="4" ht="58" customHeight="1">
      <c r="A4" s="16" t="inlineStr">
        <is>
          <t>Tutarların kaynağı</t>
        </is>
      </c>
      <c r="B4" s="8" t="inlineStr">
        <is>
          <t>Kamu İhale Tebliği 2026/1 (Resmî Gazete 22 Ocak 2026, sayı 33145). Tutarlar 1 Şubat 2026 – 31 Ocak 2027 dönemi içindir ve her 1 Şubat'ta yeniden belirlenir.</t>
        </is>
      </c>
    </row>
    <row r="5" ht="58" customHeight="1">
      <c r="A5" s="16" t="inlineStr">
        <is>
          <t>KDV dahil mi, hariç mi?</t>
        </is>
      </c>
      <c r="B5" s="8" t="inlineStr">
        <is>
          <t>Tek bir cevap yoktur. Pazarlık usulü (md. 21/1-f) ve eşik değerler (md. 8) 'yaklaşık maliyet' üzerinden işler ve md. 9 gereği KDV HARİÇTİR. Doğrudan temin (md. 22/1-d) ise 'yaklaşık maliyet' demez, 'piyasada fiyat araştırması' der — Kanun'da bu konuda açık hüküm yoktur. Uygulamada idarenizin yerleşik kabulüne bakın.</t>
        </is>
      </c>
    </row>
    <row r="6" ht="70" customHeight="1">
      <c r="A6" s="16" t="inlineStr">
        <is>
          <t>Doğrudan temin nedir, ne değildir</t>
        </is>
      </c>
      <c r="B6" s="8" t="inlineStr">
        <is>
          <t>Bir İHALE USULÜ DEĞİLDİR — Kanun md. 18'de sayılan usuller arasında yer almaz. Süreci ihale komisyonu değil, ihale yetkilisince görevlendirilen kişi veya kişiler yürütür. md. 10'daki yeterlik kurallarının ARANMA ZORUNLULUĞU yoktur — idare yine de isteyebilir; ayrıca md. 10'un ihale dışı bırakma halleri (iflas, kesinleşmiş prim ve vergi borcu gibi) bu muafiyetin kapsamı dışındadır. Teminat alınması da zorunlu değildir.</t>
        </is>
      </c>
    </row>
    <row r="7" ht="58" customHeight="1">
      <c r="A7" s="16" t="inlineStr">
        <is>
          <t>Üç teklif şartı</t>
        </is>
      </c>
      <c r="B7" s="8" t="inlineStr">
        <is>
          <t>Doğrudan teminde Kanun asgari bir davet/teklif sayısı koymaz; yalnızca 'piyasada fiyat araştırması' yapılmasını ister. 'En az üç istekli' kuralı pazarlık usulünün İLAN YAPILMAYAN hallerine (md. 21/2) aittir ve bir DAVET sayısıdır, gelen teklif sayısı değil.</t>
        </is>
      </c>
    </row>
    <row r="8" ht="70" customHeight="1">
      <c r="A8" s="16" t="inlineStr">
        <is>
          <t>Görünmeyen tavan: %10 kuralı</t>
        </is>
      </c>
      <c r="B8" s="8" t="inlineStr">
        <is>
          <t>Parasal limit tek kısıt değildir. 4734 md. 62/1-(ı), md. 21/(f) ve md. 22/(d) bentlerine göre yapılacak alımların toplamının, idarenin bütçesine bu amaçla konulan ödeneklerin %10'unu Kamu İhale Kurulu'nun uygun görüşü olmadıkça aşamayacağını söyler. Tek bir alım sınırın altında olsa bile YILLIK TOPLAM bu tavana takılabilir. Bu çizelge o tavanı hesaplamaz — yıllık kümülatif takibi idarenizde yapın.</t>
        </is>
      </c>
    </row>
    <row r="9" ht="58" customHeight="1">
      <c r="A9" s="16" t="inlineStr">
        <is>
          <t>22/a, 22/b, 22/c limiti</t>
        </is>
      </c>
      <c r="B9" s="8" t="inlineStr">
        <is>
          <t>Yoktur. Bu bentler tutara değil, Kanun'da sayılan koşullara bağlıdır. '22/a limiti kaç' sorusunun sayısal bir karşılığı bulunmamaktadır.</t>
        </is>
      </c>
    </row>
    <row r="10" ht="58" customHeight="1">
      <c r="A10" s="16" t="inlineStr">
        <is>
          <t>Açık ihale ve davet usulü</t>
        </is>
      </c>
      <c r="B10" s="8" t="inlineStr">
        <is>
          <t>Açık ihale temel usuldür (md. 5) ve parasal sınırı yoktur. Belli istekliler arasında ihale usulünün (md. 20) de tutar sınırı değil, Kanun'da tanımlı giriş koşulları vardır.</t>
        </is>
      </c>
    </row>
    <row r="11" ht="58" customHeight="1">
      <c r="A11" s="16" t="inlineStr">
        <is>
          <t>Yerli malı fiyat avantajı</t>
        </is>
      </c>
      <c r="B11" s="8" t="inlineStr">
        <is>
          <t>md. 63: mal alımlarında %15'e kadar İHTİYARİ; Kurum'un ilan ettiği listedeki orta ve yüksek teknolojili sanayi ürünleri ile yerli yazılım ürünlerinde %15 ZORUNLUDUR. Hizmet ve yapım işlerinde yerli istekli lehine %15'e kadar ihtiyaridir.</t>
        </is>
      </c>
    </row>
    <row r="12" ht="58" customHeight="1">
      <c r="A12" s="16" t="inlineStr">
        <is>
          <t>Bu dosyanın sınırı</t>
        </is>
      </c>
      <c r="B12" s="8" t="inlineStr">
        <is>
          <t>Bu çizelge Tebliğ'in ve Kanun'un yerine geçmez, hukuki görüş değildir ve idarenin takdirini bağlamaz. Karar vermeden önce yürürlükteki metinden teyit edin.</t>
        </is>
      </c>
    </row>
    <row r="14" ht="34" customHeight="1">
      <c r="A14" s="11" t="inlineStr">
        <is>
          <t>Bu şablon AKSCO Ticaret ve Tedarik tarafından ücretsiz olarak sunulmaktadır · https://aksco.com.tr · info@aksco.com.tr · 0534 335 69 22 · Kullanımı serbesttir, kayıt gerekmez.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AKSCO Ticaret ve Tedarik</dc:creator>
  <dcterms:created xmlns:dcterms="http://purl.org/dc/terms/" xmlns:xsi="http://www.w3.org/2001/XMLSchema-instance" xsi:type="dcterms:W3CDTF">2026-09-25T00:00:00Z</dcterms:created>
  <dcterms:modified xmlns:dcterms="http://purl.org/dc/terms/" xmlns:xsi="http://www.w3.org/2001/XMLSchema-instance" xsi:type="dcterms:W3CDTF">2026-09-25T00:00:00Z</dcterms:modified>
</cp:coreProperties>
</file>