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iyodik kontr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0A2540"/>
      <sz val="11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1" pivotButton="0" quotePrefix="0" xfId="0"/>
    <xf numFmtId="0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8E8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8" customWidth="1" min="3" max="3"/>
    <col width="16" customWidth="1" min="4" max="4"/>
    <col width="11" customWidth="1" min="5" max="5"/>
    <col width="15" customWidth="1" min="6" max="6"/>
    <col width="17" customWidth="1" min="7" max="7"/>
    <col width="11" customWidth="1" min="8" max="8"/>
    <col width="14" customWidth="1" min="9" max="9"/>
    <col width="28" customWidth="1" min="10" max="10"/>
  </cols>
  <sheetData>
    <row r="1" ht="34" customHeight="1">
      <c r="A1" s="1" t="inlineStr">
        <is>
          <t>PERİYODİK KONTROL TAKİP ÇİZELGESİ</t>
        </is>
      </c>
    </row>
    <row r="2" ht="18" customHeight="1">
      <c r="A2" s="2" t="inlineStr">
        <is>
          <t>Sarı hücreleri doldurun. Sonraki kontrol tarihi ve kalan gün kendiliğinden hesaplanır; süresi geçen satır kırmızıya döner.</t>
        </is>
      </c>
    </row>
    <row r="4">
      <c r="A4" s="3" t="inlineStr">
        <is>
          <t>İŞYERİ KÜNYESİ</t>
        </is>
      </c>
    </row>
    <row r="5">
      <c r="A5" s="4" t="inlineStr">
        <is>
          <t>İşyeri / lokasyon</t>
        </is>
      </c>
      <c r="B5" s="5" t="inlineStr"/>
      <c r="C5" s="6" t="n"/>
      <c r="D5" s="7" t="n"/>
    </row>
    <row r="6">
      <c r="A6" s="4" t="inlineStr">
        <is>
          <t>SGK sicil no</t>
        </is>
      </c>
      <c r="B6" s="5" t="inlineStr"/>
      <c r="C6" s="6" t="n"/>
      <c r="D6" s="7" t="n"/>
    </row>
    <row r="7">
      <c r="A7" s="4" t="inlineStr">
        <is>
          <t>Tehlike sınıfı</t>
        </is>
      </c>
      <c r="B7" s="5" t="inlineStr">
        <is>
          <t>Az tehlikeli / Tehlikeli / Çok tehlikeli</t>
        </is>
      </c>
      <c r="C7" s="6" t="n"/>
      <c r="D7" s="7" t="n"/>
    </row>
    <row r="8">
      <c r="A8" s="4" t="inlineStr">
        <is>
          <t>Çizelgeyi tutan</t>
        </is>
      </c>
      <c r="B8" s="5" t="inlineStr"/>
      <c r="C8" s="6" t="n"/>
      <c r="D8" s="7" t="n"/>
    </row>
    <row r="9">
      <c r="A9" s="4" t="inlineStr">
        <is>
          <t>Güncelleme tarihi</t>
        </is>
      </c>
      <c r="B9" s="5" t="inlineStr"/>
      <c r="C9" s="6" t="n"/>
      <c r="D9" s="7" t="n"/>
    </row>
    <row r="11" ht="30" customHeight="1">
      <c r="A11" s="8" t="inlineStr">
        <is>
          <t>Sıra</t>
        </is>
      </c>
      <c r="B11" s="8" t="inlineStr">
        <is>
          <t>Ekipman / tesisat</t>
        </is>
      </c>
      <c r="C11" s="8" t="inlineStr">
        <is>
          <t>Yer, bina, kat</t>
        </is>
      </c>
      <c r="D11" s="8" t="inlineStr">
        <is>
          <t>Tanım no / seri no</t>
        </is>
      </c>
      <c r="E11" s="8" t="inlineStr">
        <is>
          <t>Periyot (ay)</t>
        </is>
      </c>
      <c r="F11" s="8" t="inlineStr">
        <is>
          <t>Son kontrol tarihi</t>
        </is>
      </c>
      <c r="G11" s="8" t="inlineStr">
        <is>
          <t>Sonraki kontrol tarihi</t>
        </is>
      </c>
      <c r="H11" s="8" t="inlineStr">
        <is>
          <t>Kalan gün</t>
        </is>
      </c>
      <c r="I11" s="8" t="inlineStr">
        <is>
          <t>Durum</t>
        </is>
      </c>
      <c r="J11" s="8" t="inlineStr">
        <is>
          <t>Raporu düzenleyen / rapor no</t>
        </is>
      </c>
    </row>
    <row r="12">
      <c r="A12" s="9" t="n">
        <v>1</v>
      </c>
      <c r="B12" s="10" t="inlineStr">
        <is>
          <t>Elektrik tesisatı ve topraklama tesisatı</t>
        </is>
      </c>
      <c r="C12" s="10" t="inlineStr">
        <is>
          <t>Ana bina</t>
        </is>
      </c>
      <c r="D12" s="11" t="inlineStr">
        <is>
          <t>PANO-01</t>
        </is>
      </c>
      <c r="E12" s="12" t="n">
        <v>12</v>
      </c>
      <c r="F12" s="13" t="n">
        <v>46107</v>
      </c>
      <c r="G12" s="14">
        <f>IF(OR(E12="",F12=""),"",EDATE(F12,E12))</f>
        <v/>
      </c>
      <c r="H12" s="15">
        <f>IF(G12="","",G12-TODAY())</f>
        <v/>
      </c>
      <c r="I12" s="16">
        <f>IF(G12="","",IF(H12&lt;0,"SÜRESİ GEÇTİ",IF(H12&lt;=30,"YAKLAŞIYOR","GEÇERLİ")))</f>
        <v/>
      </c>
      <c r="J12" s="10" t="inlineStr">
        <is>
          <t>EKİPNET kaydı olan elektrik mühendisi</t>
        </is>
      </c>
    </row>
    <row r="13">
      <c r="A13" s="9" t="n">
        <v>2</v>
      </c>
      <c r="B13" s="10" t="inlineStr">
        <is>
          <t>Yıldırımdan korunma tesisatı (paratoner)</t>
        </is>
      </c>
      <c r="C13" s="10" t="inlineStr">
        <is>
          <t>Ana bina çatı</t>
        </is>
      </c>
      <c r="D13" s="11" t="inlineStr">
        <is>
          <t>PRT-01</t>
        </is>
      </c>
      <c r="E13" s="12" t="n">
        <v>12</v>
      </c>
      <c r="F13" s="13" t="n">
        <v>46107</v>
      </c>
      <c r="G13" s="14">
        <f>IF(OR(E13="",F13=""),"",EDATE(F13,E13))</f>
        <v/>
      </c>
      <c r="H13" s="15">
        <f>IF(G13="","",G13-TODAY())</f>
        <v/>
      </c>
      <c r="I13" s="16">
        <f>IF(G13="","",IF(H13&lt;0,"SÜRESİ GEÇTİ",IF(H13&lt;=30,"YAKLAŞIYOR","GEÇERLİ")))</f>
        <v/>
      </c>
      <c r="J13" s="10" t="inlineStr"/>
    </row>
    <row r="14">
      <c r="A14" s="9" t="n">
        <v>3</v>
      </c>
      <c r="B14" s="10" t="inlineStr">
        <is>
          <t>Portatif yangın söndürücüler</t>
        </is>
      </c>
      <c r="C14" s="10" t="inlineStr">
        <is>
          <t>Tüm katlar</t>
        </is>
      </c>
      <c r="D14" s="11" t="inlineStr">
        <is>
          <t>YS-01…YS-24</t>
        </is>
      </c>
      <c r="E14" s="12" t="n">
        <v>12</v>
      </c>
      <c r="F14" s="13" t="n">
        <v>45945</v>
      </c>
      <c r="G14" s="14">
        <f>IF(OR(E14="",F14=""),"",EDATE(F14,E14))</f>
        <v/>
      </c>
      <c r="H14" s="15">
        <f>IF(G14="","",G14-TODAY())</f>
        <v/>
      </c>
      <c r="I14" s="16">
        <f>IF(G14="","",IF(H14&lt;0,"SÜRESİ GEÇTİ",IF(H14&lt;=30,"YAKLAŞIYOR","GEÇERLİ")))</f>
        <v/>
      </c>
      <c r="J14" s="10" t="inlineStr"/>
    </row>
    <row r="15">
      <c r="A15" s="9" t="n">
        <v>4</v>
      </c>
      <c r="B15" s="10" t="inlineStr">
        <is>
          <t>Yangın algılama ve uyarı sistemi</t>
        </is>
      </c>
      <c r="C15" s="10" t="inlineStr">
        <is>
          <t>Ana bina</t>
        </is>
      </c>
      <c r="D15" s="11" t="inlineStr">
        <is>
          <t>FACP-01</t>
        </is>
      </c>
      <c r="E15" s="12" t="n">
        <v>12</v>
      </c>
      <c r="F15" s="13" t="n">
        <v>46093</v>
      </c>
      <c r="G15" s="14">
        <f>IF(OR(E15="",F15=""),"",EDATE(F15,E15))</f>
        <v/>
      </c>
      <c r="H15" s="15">
        <f>IF(G15="","",G15-TODAY())</f>
        <v/>
      </c>
      <c r="I15" s="16">
        <f>IF(G15="","",IF(H15&lt;0,"SÜRESİ GEÇTİ",IF(H15&lt;=30,"YAKLAŞIYOR","GEÇERLİ")))</f>
        <v/>
      </c>
      <c r="J15" s="10" t="inlineStr"/>
    </row>
    <row r="16">
      <c r="A16" s="9" t="n">
        <v>5</v>
      </c>
      <c r="B16" s="10" t="inlineStr">
        <is>
          <t>Havalandırma ve klima tesisatı</t>
        </is>
      </c>
      <c r="C16" s="10" t="inlineStr">
        <is>
          <t>Ofis kat 3</t>
        </is>
      </c>
      <c r="D16" s="11" t="inlineStr">
        <is>
          <t>AHU-02</t>
        </is>
      </c>
      <c r="E16" s="12" t="n">
        <v>12</v>
      </c>
      <c r="F16" s="13" t="n">
        <v>46147</v>
      </c>
      <c r="G16" s="14">
        <f>IF(OR(E16="",F16=""),"",EDATE(F16,E16))</f>
        <v/>
      </c>
      <c r="H16" s="15">
        <f>IF(G16="","",G16-TODAY())</f>
        <v/>
      </c>
      <c r="I16" s="16">
        <f>IF(G16="","",IF(H16&lt;0,"SÜRESİ GEÇTİ",IF(H16&lt;=30,"YAKLAŞIYOR","GEÇERLİ")))</f>
        <v/>
      </c>
      <c r="J16" s="10" t="inlineStr"/>
    </row>
    <row r="17">
      <c r="A17" s="9" t="n">
        <v>6</v>
      </c>
      <c r="B17" s="10" t="inlineStr">
        <is>
          <t>Jeneratör</t>
        </is>
      </c>
      <c r="C17" s="10" t="inlineStr">
        <is>
          <t>Trafo binası</t>
        </is>
      </c>
      <c r="D17" s="11" t="inlineStr">
        <is>
          <t>JEN-01</t>
        </is>
      </c>
      <c r="E17" s="12" t="n">
        <v>12</v>
      </c>
      <c r="F17" s="13" t="n">
        <v>46187</v>
      </c>
      <c r="G17" s="14">
        <f>IF(OR(E17="",F17=""),"",EDATE(F17,E17))</f>
        <v/>
      </c>
      <c r="H17" s="15">
        <f>IF(G17="","",G17-TODAY())</f>
        <v/>
      </c>
      <c r="I17" s="16">
        <f>IF(G17="","",IF(H17&lt;0,"SÜRESİ GEÇTİ",IF(H17&lt;=30,"YAKLAŞIYOR","GEÇERLİ")))</f>
        <v/>
      </c>
      <c r="J17" s="10" t="inlineStr"/>
    </row>
    <row r="18">
      <c r="A18" s="9" t="n">
        <v>7</v>
      </c>
      <c r="B18" s="10" t="inlineStr">
        <is>
          <t>Kompresör hava tankı</t>
        </is>
      </c>
      <c r="C18" s="10" t="inlineStr">
        <is>
          <t>Atölye</t>
        </is>
      </c>
      <c r="D18" s="11" t="inlineStr">
        <is>
          <t>TNK-03</t>
        </is>
      </c>
      <c r="E18" s="12" t="n">
        <v>12</v>
      </c>
      <c r="F18" s="13" t="n">
        <v>46201</v>
      </c>
      <c r="G18" s="14">
        <f>IF(OR(E18="",F18=""),"",EDATE(F18,E18))</f>
        <v/>
      </c>
      <c r="H18" s="15">
        <f>IF(G18="","",G18-TODAY())</f>
        <v/>
      </c>
      <c r="I18" s="16">
        <f>IF(G18="","",IF(H18&lt;0,"SÜRESİ GEÇTİ",IF(H18&lt;=30,"YAKLAŞIYOR","GEÇERLİ")))</f>
        <v/>
      </c>
      <c r="J18" s="10" t="inlineStr"/>
    </row>
    <row r="19">
      <c r="A19" s="9" t="n">
        <v>8</v>
      </c>
      <c r="B19" s="10" t="inlineStr">
        <is>
          <t>İstif makinesi (forklift)</t>
        </is>
      </c>
      <c r="C19" s="10" t="inlineStr">
        <is>
          <t>Depo</t>
        </is>
      </c>
      <c r="D19" s="11" t="inlineStr">
        <is>
          <t>FRK-02</t>
        </is>
      </c>
      <c r="E19" s="12" t="n">
        <v>12</v>
      </c>
      <c r="F19" s="13" t="n">
        <v>45906</v>
      </c>
      <c r="G19" s="14">
        <f>IF(OR(E19="",F19=""),"",EDATE(F19,E19))</f>
        <v/>
      </c>
      <c r="H19" s="15">
        <f>IF(G19="","",G19-TODAY())</f>
        <v/>
      </c>
      <c r="I19" s="16">
        <f>IF(G19="","",IF(H19&lt;0,"SÜRESİ GEÇTİ",IF(H19&lt;=30,"YAKLAŞIYOR","GEÇERLİ")))</f>
        <v/>
      </c>
      <c r="J19" s="10" t="inlineStr"/>
    </row>
    <row r="20">
      <c r="A20" s="9" t="n">
        <v>9</v>
      </c>
      <c r="B20" s="17" t="n"/>
      <c r="C20" s="17" t="n"/>
      <c r="D20" s="5" t="n"/>
      <c r="E20" s="12" t="n"/>
      <c r="F20" s="13" t="n"/>
      <c r="G20" s="14">
        <f>IF(OR(E20="",F20=""),"",EDATE(F20,E20))</f>
        <v/>
      </c>
      <c r="H20" s="15">
        <f>IF(G20="","",G20-TODAY())</f>
        <v/>
      </c>
      <c r="I20" s="16">
        <f>IF(G20="","",IF(H20&lt;0,"SÜRESİ GEÇTİ",IF(H20&lt;=30,"YAKLAŞIYOR","GEÇERLİ")))</f>
        <v/>
      </c>
      <c r="J20" s="17" t="n"/>
    </row>
    <row r="21">
      <c r="A21" s="9" t="n">
        <v>10</v>
      </c>
      <c r="B21" s="17" t="n"/>
      <c r="C21" s="17" t="n"/>
      <c r="D21" s="5" t="n"/>
      <c r="E21" s="12" t="n"/>
      <c r="F21" s="13" t="n"/>
      <c r="G21" s="14">
        <f>IF(OR(E21="",F21=""),"",EDATE(F21,E21))</f>
        <v/>
      </c>
      <c r="H21" s="15">
        <f>IF(G21="","",G21-TODAY())</f>
        <v/>
      </c>
      <c r="I21" s="16">
        <f>IF(G21="","",IF(H21&lt;0,"SÜRESİ GEÇTİ",IF(H21&lt;=30,"YAKLAŞIYOR","GEÇERLİ")))</f>
        <v/>
      </c>
      <c r="J21" s="17" t="n"/>
    </row>
    <row r="22">
      <c r="A22" s="9" t="n">
        <v>11</v>
      </c>
      <c r="B22" s="17" t="n"/>
      <c r="C22" s="17" t="n"/>
      <c r="D22" s="5" t="n"/>
      <c r="E22" s="12" t="n"/>
      <c r="F22" s="13" t="n"/>
      <c r="G22" s="14">
        <f>IF(OR(E22="",F22=""),"",EDATE(F22,E22))</f>
        <v/>
      </c>
      <c r="H22" s="15">
        <f>IF(G22="","",G22-TODAY())</f>
        <v/>
      </c>
      <c r="I22" s="16">
        <f>IF(G22="","",IF(H22&lt;0,"SÜRESİ GEÇTİ",IF(H22&lt;=30,"YAKLAŞIYOR","GEÇERLİ")))</f>
        <v/>
      </c>
      <c r="J22" s="17" t="n"/>
    </row>
    <row r="23">
      <c r="A23" s="9" t="n">
        <v>12</v>
      </c>
      <c r="B23" s="17" t="n"/>
      <c r="C23" s="17" t="n"/>
      <c r="D23" s="5" t="n"/>
      <c r="E23" s="12" t="n"/>
      <c r="F23" s="13" t="n"/>
      <c r="G23" s="14">
        <f>IF(OR(E23="",F23=""),"",EDATE(F23,E23))</f>
        <v/>
      </c>
      <c r="H23" s="15">
        <f>IF(G23="","",G23-TODAY())</f>
        <v/>
      </c>
      <c r="I23" s="16">
        <f>IF(G23="","",IF(H23&lt;0,"SÜRESİ GEÇTİ",IF(H23&lt;=30,"YAKLAŞIYOR","GEÇERLİ")))</f>
        <v/>
      </c>
      <c r="J23" s="17" t="n"/>
    </row>
    <row r="24">
      <c r="A24" s="9" t="n">
        <v>13</v>
      </c>
      <c r="B24" s="17" t="n"/>
      <c r="C24" s="17" t="n"/>
      <c r="D24" s="5" t="n"/>
      <c r="E24" s="12" t="n"/>
      <c r="F24" s="13" t="n"/>
      <c r="G24" s="14">
        <f>IF(OR(E24="",F24=""),"",EDATE(F24,E24))</f>
        <v/>
      </c>
      <c r="H24" s="15">
        <f>IF(G24="","",G24-TODAY())</f>
        <v/>
      </c>
      <c r="I24" s="16">
        <f>IF(G24="","",IF(H24&lt;0,"SÜRESİ GEÇTİ",IF(H24&lt;=30,"YAKLAŞIYOR","GEÇERLİ")))</f>
        <v/>
      </c>
      <c r="J24" s="17" t="n"/>
    </row>
    <row r="25">
      <c r="A25" s="9" t="n">
        <v>14</v>
      </c>
      <c r="B25" s="17" t="n"/>
      <c r="C25" s="17" t="n"/>
      <c r="D25" s="5" t="n"/>
      <c r="E25" s="12" t="n"/>
      <c r="F25" s="13" t="n"/>
      <c r="G25" s="14">
        <f>IF(OR(E25="",F25=""),"",EDATE(F25,E25))</f>
        <v/>
      </c>
      <c r="H25" s="15">
        <f>IF(G25="","",G25-TODAY())</f>
        <v/>
      </c>
      <c r="I25" s="16">
        <f>IF(G25="","",IF(H25&lt;0,"SÜRESİ GEÇTİ",IF(H25&lt;=30,"YAKLAŞIYOR","GEÇERLİ")))</f>
        <v/>
      </c>
      <c r="J25" s="17" t="n"/>
    </row>
    <row r="26">
      <c r="A26" s="9" t="n">
        <v>15</v>
      </c>
      <c r="B26" s="17" t="n"/>
      <c r="C26" s="17" t="n"/>
      <c r="D26" s="5" t="n"/>
      <c r="E26" s="12" t="n"/>
      <c r="F26" s="13" t="n"/>
      <c r="G26" s="14">
        <f>IF(OR(E26="",F26=""),"",EDATE(F26,E26))</f>
        <v/>
      </c>
      <c r="H26" s="15">
        <f>IF(G26="","",G26-TODAY())</f>
        <v/>
      </c>
      <c r="I26" s="16">
        <f>IF(G26="","",IF(H26&lt;0,"SÜRESİ GEÇTİ",IF(H26&lt;=30,"YAKLAŞIYOR","GEÇERLİ")))</f>
        <v/>
      </c>
      <c r="J26" s="17" t="n"/>
    </row>
    <row r="27">
      <c r="A27" s="9" t="n">
        <v>16</v>
      </c>
      <c r="B27" s="17" t="n"/>
      <c r="C27" s="17" t="n"/>
      <c r="D27" s="5" t="n"/>
      <c r="E27" s="12" t="n"/>
      <c r="F27" s="13" t="n"/>
      <c r="G27" s="14">
        <f>IF(OR(E27="",F27=""),"",EDATE(F27,E27))</f>
        <v/>
      </c>
      <c r="H27" s="15">
        <f>IF(G27="","",G27-TODAY())</f>
        <v/>
      </c>
      <c r="I27" s="16">
        <f>IF(G27="","",IF(H27&lt;0,"SÜRESİ GEÇTİ",IF(H27&lt;=30,"YAKLAŞIYOR","GEÇERLİ")))</f>
        <v/>
      </c>
      <c r="J27" s="17" t="n"/>
    </row>
    <row r="28">
      <c r="A28" s="9" t="n">
        <v>17</v>
      </c>
      <c r="B28" s="17" t="n"/>
      <c r="C28" s="17" t="n"/>
      <c r="D28" s="5" t="n"/>
      <c r="E28" s="12" t="n"/>
      <c r="F28" s="13" t="n"/>
      <c r="G28" s="14">
        <f>IF(OR(E28="",F28=""),"",EDATE(F28,E28))</f>
        <v/>
      </c>
      <c r="H28" s="15">
        <f>IF(G28="","",G28-TODAY())</f>
        <v/>
      </c>
      <c r="I28" s="16">
        <f>IF(G28="","",IF(H28&lt;0,"SÜRESİ GEÇTİ",IF(H28&lt;=30,"YAKLAŞIYOR","GEÇERLİ")))</f>
        <v/>
      </c>
      <c r="J28" s="17" t="n"/>
    </row>
    <row r="29">
      <c r="A29" s="9" t="n">
        <v>18</v>
      </c>
      <c r="B29" s="17" t="n"/>
      <c r="C29" s="17" t="n"/>
      <c r="D29" s="5" t="n"/>
      <c r="E29" s="12" t="n"/>
      <c r="F29" s="13" t="n"/>
      <c r="G29" s="14">
        <f>IF(OR(E29="",F29=""),"",EDATE(F29,E29))</f>
        <v/>
      </c>
      <c r="H29" s="15">
        <f>IF(G29="","",G29-TODAY())</f>
        <v/>
      </c>
      <c r="I29" s="16">
        <f>IF(G29="","",IF(H29&lt;0,"SÜRESİ GEÇTİ",IF(H29&lt;=30,"YAKLAŞIYOR","GEÇERLİ")))</f>
        <v/>
      </c>
      <c r="J29" s="17" t="n"/>
    </row>
    <row r="30">
      <c r="A30" s="9" t="n">
        <v>19</v>
      </c>
      <c r="B30" s="17" t="n"/>
      <c r="C30" s="17" t="n"/>
      <c r="D30" s="5" t="n"/>
      <c r="E30" s="12" t="n"/>
      <c r="F30" s="13" t="n"/>
      <c r="G30" s="14">
        <f>IF(OR(E30="",F30=""),"",EDATE(F30,E30))</f>
        <v/>
      </c>
      <c r="H30" s="15">
        <f>IF(G30="","",G30-TODAY())</f>
        <v/>
      </c>
      <c r="I30" s="16">
        <f>IF(G30="","",IF(H30&lt;0,"SÜRESİ GEÇTİ",IF(H30&lt;=30,"YAKLAŞIYOR","GEÇERLİ")))</f>
        <v/>
      </c>
      <c r="J30" s="17" t="n"/>
    </row>
    <row r="31">
      <c r="A31" s="9" t="n">
        <v>20</v>
      </c>
      <c r="B31" s="17" t="n"/>
      <c r="C31" s="17" t="n"/>
      <c r="D31" s="5" t="n"/>
      <c r="E31" s="12" t="n"/>
      <c r="F31" s="13" t="n"/>
      <c r="G31" s="14">
        <f>IF(OR(E31="",F31=""),"",EDATE(F31,E31))</f>
        <v/>
      </c>
      <c r="H31" s="15">
        <f>IF(G31="","",G31-TODAY())</f>
        <v/>
      </c>
      <c r="I31" s="16">
        <f>IF(G31="","",IF(H31&lt;0,"SÜRESİ GEÇTİ",IF(H31&lt;=30,"YAKLAŞIYOR","GEÇERLİ")))</f>
        <v/>
      </c>
      <c r="J31" s="17" t="n"/>
    </row>
    <row r="32">
      <c r="A32" s="9" t="n">
        <v>21</v>
      </c>
      <c r="B32" s="17" t="n"/>
      <c r="C32" s="17" t="n"/>
      <c r="D32" s="5" t="n"/>
      <c r="E32" s="12" t="n"/>
      <c r="F32" s="13" t="n"/>
      <c r="G32" s="14">
        <f>IF(OR(E32="",F32=""),"",EDATE(F32,E32))</f>
        <v/>
      </c>
      <c r="H32" s="15">
        <f>IF(G32="","",G32-TODAY())</f>
        <v/>
      </c>
      <c r="I32" s="16">
        <f>IF(G32="","",IF(H32&lt;0,"SÜRESİ GEÇTİ",IF(H32&lt;=30,"YAKLAŞIYOR","GEÇERLİ")))</f>
        <v/>
      </c>
      <c r="J32" s="17" t="n"/>
    </row>
    <row r="33">
      <c r="A33" s="9" t="n">
        <v>22</v>
      </c>
      <c r="B33" s="17" t="n"/>
      <c r="C33" s="17" t="n"/>
      <c r="D33" s="5" t="n"/>
      <c r="E33" s="12" t="n"/>
      <c r="F33" s="13" t="n"/>
      <c r="G33" s="14">
        <f>IF(OR(E33="",F33=""),"",EDATE(F33,E33))</f>
        <v/>
      </c>
      <c r="H33" s="15">
        <f>IF(G33="","",G33-TODAY())</f>
        <v/>
      </c>
      <c r="I33" s="16">
        <f>IF(G33="","",IF(H33&lt;0,"SÜRESİ GEÇTİ",IF(H33&lt;=30,"YAKLAŞIYOR","GEÇERLİ")))</f>
        <v/>
      </c>
      <c r="J33" s="17" t="n"/>
    </row>
    <row r="34">
      <c r="A34" s="9" t="n">
        <v>23</v>
      </c>
      <c r="B34" s="17" t="n"/>
      <c r="C34" s="17" t="n"/>
      <c r="D34" s="5" t="n"/>
      <c r="E34" s="12" t="n"/>
      <c r="F34" s="13" t="n"/>
      <c r="G34" s="14">
        <f>IF(OR(E34="",F34=""),"",EDATE(F34,E34))</f>
        <v/>
      </c>
      <c r="H34" s="15">
        <f>IF(G34="","",G34-TODAY())</f>
        <v/>
      </c>
      <c r="I34" s="16">
        <f>IF(G34="","",IF(H34&lt;0,"SÜRESİ GEÇTİ",IF(H34&lt;=30,"YAKLAŞIYOR","GEÇERLİ")))</f>
        <v/>
      </c>
      <c r="J34" s="17" t="n"/>
    </row>
    <row r="35">
      <c r="A35" s="9" t="n">
        <v>24</v>
      </c>
      <c r="B35" s="17" t="n"/>
      <c r="C35" s="17" t="n"/>
      <c r="D35" s="5" t="n"/>
      <c r="E35" s="12" t="n"/>
      <c r="F35" s="13" t="n"/>
      <c r="G35" s="14">
        <f>IF(OR(E35="",F35=""),"",EDATE(F35,E35))</f>
        <v/>
      </c>
      <c r="H35" s="15">
        <f>IF(G35="","",G35-TODAY())</f>
        <v/>
      </c>
      <c r="I35" s="16">
        <f>IF(G35="","",IF(H35&lt;0,"SÜRESİ GEÇTİ",IF(H35&lt;=30,"YAKLAŞIYOR","GEÇERLİ")))</f>
        <v/>
      </c>
      <c r="J35" s="17" t="n"/>
    </row>
    <row r="36">
      <c r="A36" s="9" t="n">
        <v>25</v>
      </c>
      <c r="B36" s="17" t="n"/>
      <c r="C36" s="17" t="n"/>
      <c r="D36" s="5" t="n"/>
      <c r="E36" s="12" t="n"/>
      <c r="F36" s="13" t="n"/>
      <c r="G36" s="14">
        <f>IF(OR(E36="",F36=""),"",EDATE(F36,E36))</f>
        <v/>
      </c>
      <c r="H36" s="15">
        <f>IF(G36="","",G36-TODAY())</f>
        <v/>
      </c>
      <c r="I36" s="16">
        <f>IF(G36="","",IF(H36&lt;0,"SÜRESİ GEÇTİ",IF(H36&lt;=30,"YAKLAŞIYOR","GEÇERLİ")))</f>
        <v/>
      </c>
      <c r="J36" s="17" t="n"/>
    </row>
    <row r="37">
      <c r="A37" s="9" t="n">
        <v>26</v>
      </c>
      <c r="B37" s="17" t="n"/>
      <c r="C37" s="17" t="n"/>
      <c r="D37" s="5" t="n"/>
      <c r="E37" s="12" t="n"/>
      <c r="F37" s="13" t="n"/>
      <c r="G37" s="14">
        <f>IF(OR(E37="",F37=""),"",EDATE(F37,E37))</f>
        <v/>
      </c>
      <c r="H37" s="15">
        <f>IF(G37="","",G37-TODAY())</f>
        <v/>
      </c>
      <c r="I37" s="16">
        <f>IF(G37="","",IF(H37&lt;0,"SÜRESİ GEÇTİ",IF(H37&lt;=30,"YAKLAŞIYOR","GEÇERLİ")))</f>
        <v/>
      </c>
      <c r="J37" s="17" t="n"/>
    </row>
    <row r="38">
      <c r="A38" s="9" t="n">
        <v>27</v>
      </c>
      <c r="B38" s="17" t="n"/>
      <c r="C38" s="17" t="n"/>
      <c r="D38" s="5" t="n"/>
      <c r="E38" s="12" t="n"/>
      <c r="F38" s="13" t="n"/>
      <c r="G38" s="14">
        <f>IF(OR(E38="",F38=""),"",EDATE(F38,E38))</f>
        <v/>
      </c>
      <c r="H38" s="15">
        <f>IF(G38="","",G38-TODAY())</f>
        <v/>
      </c>
      <c r="I38" s="16">
        <f>IF(G38="","",IF(H38&lt;0,"SÜRESİ GEÇTİ",IF(H38&lt;=30,"YAKLAŞIYOR","GEÇERLİ")))</f>
        <v/>
      </c>
      <c r="J38" s="17" t="n"/>
    </row>
    <row r="39">
      <c r="A39" s="9" t="n">
        <v>28</v>
      </c>
      <c r="B39" s="17" t="n"/>
      <c r="C39" s="17" t="n"/>
      <c r="D39" s="5" t="n"/>
      <c r="E39" s="12" t="n"/>
      <c r="F39" s="13" t="n"/>
      <c r="G39" s="14">
        <f>IF(OR(E39="",F39=""),"",EDATE(F39,E39))</f>
        <v/>
      </c>
      <c r="H39" s="15">
        <f>IF(G39="","",G39-TODAY())</f>
        <v/>
      </c>
      <c r="I39" s="16">
        <f>IF(G39="","",IF(H39&lt;0,"SÜRESİ GEÇTİ",IF(H39&lt;=30,"YAKLAŞIYOR","GEÇERLİ")))</f>
        <v/>
      </c>
      <c r="J39" s="17" t="n"/>
    </row>
    <row r="40">
      <c r="A40" s="9" t="n">
        <v>29</v>
      </c>
      <c r="B40" s="17" t="n"/>
      <c r="C40" s="17" t="n"/>
      <c r="D40" s="5" t="n"/>
      <c r="E40" s="12" t="n"/>
      <c r="F40" s="13" t="n"/>
      <c r="G40" s="14">
        <f>IF(OR(E40="",F40=""),"",EDATE(F40,E40))</f>
        <v/>
      </c>
      <c r="H40" s="15">
        <f>IF(G40="","",G40-TODAY())</f>
        <v/>
      </c>
      <c r="I40" s="16">
        <f>IF(G40="","",IF(H40&lt;0,"SÜRESİ GEÇTİ",IF(H40&lt;=30,"YAKLAŞIYOR","GEÇERLİ")))</f>
        <v/>
      </c>
      <c r="J40" s="17" t="n"/>
    </row>
    <row r="41">
      <c r="A41" s="9" t="n">
        <v>30</v>
      </c>
      <c r="B41" s="17" t="n"/>
      <c r="C41" s="17" t="n"/>
      <c r="D41" s="5" t="n"/>
      <c r="E41" s="12" t="n"/>
      <c r="F41" s="13" t="n"/>
      <c r="G41" s="14">
        <f>IF(OR(E41="",F41=""),"",EDATE(F41,E41))</f>
        <v/>
      </c>
      <c r="H41" s="15">
        <f>IF(G41="","",G41-TODAY())</f>
        <v/>
      </c>
      <c r="I41" s="16">
        <f>IF(G41="","",IF(H41&lt;0,"SÜRESİ GEÇTİ",IF(H41&lt;=30,"YAKLAŞIYOR","GEÇERLİ")))</f>
        <v/>
      </c>
      <c r="J41" s="17" t="n"/>
    </row>
    <row r="43">
      <c r="A43" s="3" t="inlineStr">
        <is>
          <t>ÖZET</t>
        </is>
      </c>
    </row>
    <row r="44">
      <c r="A44" s="4" t="inlineStr">
        <is>
          <t>Takip edilen ekipman sayısı</t>
        </is>
      </c>
      <c r="B44" s="7" t="n"/>
      <c r="C44" s="16">
        <f>SUMPRODUCT(--(I12:I41&lt;&gt;""))</f>
        <v/>
      </c>
    </row>
    <row r="45">
      <c r="A45" s="4" t="inlineStr">
        <is>
          <t>Süresi geçmiş</t>
        </is>
      </c>
      <c r="B45" s="7" t="n"/>
      <c r="C45" s="16">
        <f>COUNTIF(I12:I41,"SÜRESİ GEÇTİ")</f>
        <v/>
      </c>
    </row>
    <row r="46">
      <c r="A46" s="4" t="inlineStr">
        <is>
          <t>30 gün içinde dolacak</t>
        </is>
      </c>
      <c r="B46" s="7" t="n"/>
      <c r="C46" s="16">
        <f>COUNTIF(I12:I41,"YAKLAŞIYOR")</f>
        <v/>
      </c>
    </row>
    <row r="47">
      <c r="A47" s="4" t="inlineStr">
        <is>
          <t>Geçerli</t>
        </is>
      </c>
      <c r="B47" s="7" t="n"/>
      <c r="C47" s="16">
        <f>COUNTIF(I12:I41,"GEÇERLİ")</f>
        <v/>
      </c>
    </row>
    <row r="48">
      <c r="A48" s="4" t="inlineStr">
        <is>
          <t>Sıradaki kontrol tarihi (geçmişler hariç)</t>
        </is>
      </c>
      <c r="B48" s="7" t="n"/>
      <c r="C48" s="14">
        <f>IFERROR(SMALL(G12:G41,COUNTIF(I12:I41,"SÜRESİ GEÇTİ")+1),"")</f>
        <v/>
      </c>
    </row>
    <row r="50" ht="47" customHeight="1">
      <c r="A50" s="18" t="inlineStr">
        <is>
          <t>Periyot sütununa yazılan ay sayısı SİZİN kararınızdır. İş Ekipmanlarının Kullanımında Sağlık ve Güvenlik Şartları Yönetmeliği EK-III'teki süreler AZAMİ sürelerdir ve “ilgili standardın öngördüğü süreler saklı kalmak koşulu ile” uygulanır — standart daha kısa bir süre veriyorsa ya da imalatçı daha sık kontrol istiyorsa kısa olan geçerlidir.</t>
        </is>
      </c>
    </row>
    <row r="51" ht="47" customHeight="1">
      <c r="A51" s="18" t="inlineStr">
        <is>
          <t>Periyodik kontrol, azami sürenin dolmasını beklemeden şu hallerde de tekrarlanır: kurulum ve montajdan sonra ilk kullanımdan önce, önemli bakım ve onarımlardan sonra, seyyar değilse her yer değişikliğinde, iskele ve kule kren gibi ekipmanlarda yükseltme veya değişiklik sonrasında.</t>
        </is>
      </c>
    </row>
    <row r="52" ht="34" customHeight="1">
      <c r="A52" s="18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15">
    <mergeCell ref="A48:B48"/>
    <mergeCell ref="A1:J1"/>
    <mergeCell ref="B5:D5"/>
    <mergeCell ref="B8:D8"/>
    <mergeCell ref="A47:B47"/>
    <mergeCell ref="A45:B45"/>
    <mergeCell ref="A46:B46"/>
    <mergeCell ref="B9:D9"/>
    <mergeCell ref="A50:J50"/>
    <mergeCell ref="A44:B44"/>
    <mergeCell ref="A2:J2"/>
    <mergeCell ref="B7:D7"/>
    <mergeCell ref="B6:D6"/>
    <mergeCell ref="A52:J52"/>
    <mergeCell ref="A51:J51"/>
  </mergeCells>
  <conditionalFormatting sqref="I12:I41">
    <cfRule type="cellIs" priority="1" operator="equal" dxfId="0">
      <formula>"SÜRESİ GEÇTİ"</formula>
    </cfRule>
    <cfRule type="cellIs" priority="2" operator="equal" dxfId="1">
      <formula>"YAKLAŞIYOR"</formula>
    </cfRule>
  </conditionalFormatting>
  <conditionalFormatting sqref="H12:H41">
    <cfRule type="cellIs" priority="3" operator="lessThan" dxfId="0">
      <formula>0</formula>
    </cfRule>
  </conditionalFormatting>
  <dataValidations count="1">
    <dataValidation sqref="E12:E41" showDropDown="0" showInputMessage="0" showErrorMessage="1" allowBlank="1" errorTitle="Periyot ay olarak yazılır" error="1 ile 120 arasında bir tam sayı girin (örnek: 12)." type="whole" operator="between">
      <formula1>1</formula1>
      <formula2>120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2026-09-28T00:00:00Z</dcterms:created>
  <dcterms:modified xmlns:dcterms="http://purl.org/dc/terms/" xmlns:xsi="http://www.w3.org/2001/XMLSchema-instance" xsi:type="dcterms:W3CDTF">2026-09-28T00:00:00Z</dcterms:modified>
</cp:coreProperties>
</file>