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vim" sheetId="1" state="visible" r:id="rId1"/>
    <sheet xmlns:r="http://schemas.openxmlformats.org/officeDocument/2006/relationships" name="Kalem Listesi" sheetId="2" state="visible" r:id="rId2"/>
  </sheets>
  <definedNames>
    <definedName name="_xlnm.Print_Titles" localSheetId="1">'Kalem Listesi'!$4:$4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164" fontId="4" fillId="3" borderId="1" applyAlignment="1" pivotButton="0" quotePrefix="0" xfId="0">
      <alignment horizontal="center" vertical="center"/>
    </xf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32" customWidth="1" min="2" max="2"/>
    <col width="36" customWidth="1" min="3" max="3"/>
    <col width="13" customWidth="1" min="4" max="4"/>
    <col width="20" customWidth="1" min="5" max="5"/>
    <col width="14" customWidth="1" min="6" max="6"/>
    <col width="14" customWidth="1" min="7" max="7"/>
  </cols>
  <sheetData>
    <row r="1" ht="34" customHeight="1">
      <c r="A1" s="1" t="inlineStr">
        <is>
          <t>ŞANTİYE MOBİLİZASYON TAKVİMİ</t>
        </is>
      </c>
    </row>
    <row r="2" ht="18" customHeight="1">
      <c r="A2" s="2" t="inlineStr">
        <is>
          <t>Saha açılış tarihini (T-0) girin; sayfadaki T-7/T-3/T-0 kademesi tarihe dönüşür</t>
        </is>
      </c>
    </row>
    <row r="4">
      <c r="A4" s="3" t="inlineStr">
        <is>
          <t>Saha açılış tarihi (T0)</t>
        </is>
      </c>
      <c r="B4" s="4" t="n"/>
      <c r="C4" s="5" t="inlineStr">
        <is>
          <t>Tarih girilmeden hedef sütunları boş kalır.</t>
        </is>
      </c>
    </row>
    <row r="6" ht="30" customHeight="1">
      <c r="A6" s="6" t="inlineStr">
        <is>
          <t>Sıra</t>
        </is>
      </c>
      <c r="B6" s="6" t="inlineStr">
        <is>
          <t>Başlık</t>
        </is>
      </c>
      <c r="C6" s="6" t="inlineStr">
        <is>
          <t>Neden bu sırada</t>
        </is>
      </c>
      <c r="D6" s="6" t="inlineStr">
        <is>
          <t>Tipik süre</t>
        </is>
      </c>
      <c r="E6" s="6" t="inlineStr">
        <is>
          <t>Sahada olmalı (sayfadan)</t>
        </is>
      </c>
      <c r="F6" s="6" t="inlineStr">
        <is>
          <t>Hedef tarih</t>
        </is>
      </c>
      <c r="G6" s="6" t="inlineStr">
        <is>
          <t>En geç sipariş</t>
        </is>
      </c>
    </row>
    <row r="7" ht="30" customHeight="1">
      <c r="A7" s="7" t="inlineStr">
        <is>
          <t>1</t>
        </is>
      </c>
      <c r="B7" s="8" t="inlineStr">
        <is>
          <t>Geçici elektrik ve aydınlatma</t>
        </is>
      </c>
      <c r="C7" s="9" t="inlineStr">
        <is>
          <t>Hiçbir iş enerjisiz başlamaz</t>
        </is>
      </c>
      <c r="D7" s="7" t="inlineStr">
        <is>
          <t>3–7 gün</t>
        </is>
      </c>
      <c r="E7" s="9" t="inlineStr">
        <is>
          <t>T-3 · test edilmiş olmalı</t>
        </is>
      </c>
      <c r="F7" s="10">
        <f>IF($B$4="","",$B$4-3)</f>
        <v/>
      </c>
      <c r="G7" s="11">
        <f>IF($B$4="","",$B$4-10)</f>
        <v/>
      </c>
    </row>
    <row r="8" ht="30" customHeight="1">
      <c r="A8" s="7" t="inlineStr">
        <is>
          <t>2</t>
        </is>
      </c>
      <c r="B8" s="8" t="inlineStr">
        <is>
          <t>İSG donanımı (KKD, ilk yardım, yangın)</t>
        </is>
      </c>
      <c r="C8" s="9" t="inlineStr">
        <is>
          <t>Ekip sahaya giremez</t>
        </is>
      </c>
      <c r="D8" s="7" t="inlineStr">
        <is>
          <t>3–5 gün</t>
        </is>
      </c>
      <c r="E8" s="9" t="inlineStr">
        <is>
          <t>T-7 · setler sahaya girsin</t>
        </is>
      </c>
      <c r="F8" s="10">
        <f>IF($B$4="","",$B$4-7)</f>
        <v/>
      </c>
      <c r="G8" s="11">
        <f>IF($B$4="","",$B$4-12)</f>
        <v/>
      </c>
    </row>
    <row r="9" ht="30" customHeight="1">
      <c r="A9" s="7" t="inlineStr">
        <is>
          <t>3</t>
        </is>
      </c>
      <c r="B9" s="8" t="inlineStr">
        <is>
          <t>Saha güvenliği ve işaretleme</t>
        </is>
      </c>
      <c r="C9" s="9" t="inlineStr">
        <is>
          <t>Çevre güvenliği ve yasal zorunluluk</t>
        </is>
      </c>
      <c r="D9" s="7" t="inlineStr">
        <is>
          <t>3–5 gün</t>
        </is>
      </c>
      <c r="E9" s="9" t="inlineStr">
        <is>
          <t>T-3 · güvenlik çevrimi test</t>
        </is>
      </c>
      <c r="F9" s="10">
        <f>IF($B$4="","",$B$4-3)</f>
        <v/>
      </c>
      <c r="G9" s="11">
        <f>IF($B$4="","",$B$4-8)</f>
        <v/>
      </c>
    </row>
    <row r="10" ht="30" customHeight="1">
      <c r="A10" s="7" t="inlineStr">
        <is>
          <t>4</t>
        </is>
      </c>
      <c r="B10" s="8" t="inlineStr">
        <is>
          <t>Saha ofisi ve konteyner donanımı</t>
        </is>
      </c>
      <c r="C10" s="9" t="inlineStr">
        <is>
          <t>Koordinasyon merkezi</t>
        </is>
      </c>
      <c r="D10" s="7" t="inlineStr">
        <is>
          <t>1–2 hafta</t>
        </is>
      </c>
      <c r="E10" s="9" t="inlineStr">
        <is>
          <t>T-7 · kurulum malzemesi sahada</t>
        </is>
      </c>
      <c r="F10" s="10">
        <f>IF($B$4="","",$B$4-7)</f>
        <v/>
      </c>
      <c r="G10" s="11">
        <f>IF($B$4="","",$B$4-21)</f>
        <v/>
      </c>
    </row>
    <row r="11" ht="30" customHeight="1">
      <c r="A11" s="7" t="inlineStr">
        <is>
          <t>5</t>
        </is>
      </c>
      <c r="B11" s="8" t="inlineStr">
        <is>
          <t>Hijyen ve temizlik düzeni</t>
        </is>
      </c>
      <c r="C11" s="9" t="inlineStr">
        <is>
          <t>Personel sayısı arttıkça zorunlu</t>
        </is>
      </c>
      <c r="D11" s="7" t="inlineStr">
        <is>
          <t>3–5 gün</t>
        </is>
      </c>
      <c r="E11" s="9" t="inlineStr">
        <is>
          <t>T-7 · kiralama T-14'te bağlanır</t>
        </is>
      </c>
      <c r="F11" s="10">
        <f>IF($B$4="","",$B$4-7)</f>
        <v/>
      </c>
      <c r="G11" s="11">
        <f>IF($B$4="","",$B$4-12)</f>
        <v/>
      </c>
    </row>
    <row r="12" ht="30" customHeight="1">
      <c r="A12" s="7" t="inlineStr">
        <is>
          <t>6</t>
        </is>
      </c>
      <c r="B12" s="8" t="inlineStr">
        <is>
          <t>Hırdavat, el aleti, ilk sarf stoğu</t>
        </is>
      </c>
      <c r="C12" s="9" t="inlineStr">
        <is>
          <t>İş başlangıcıyla eş zamanlı</t>
        </is>
      </c>
      <c r="D12" s="7" t="inlineStr">
        <is>
          <t>1 hafta</t>
        </is>
      </c>
      <c r="E12" s="9" t="inlineStr">
        <is>
          <t>T-0 · ekip girişiyle</t>
        </is>
      </c>
      <c r="F12" s="10">
        <f>IF($B$4="","",$B$4-0)</f>
        <v/>
      </c>
      <c r="G12" s="11">
        <f>IF($B$4="","",$B$4-7)</f>
        <v/>
      </c>
    </row>
    <row r="14" ht="73" customHeight="1">
      <c r="A14" s="12" t="inlineStr">
        <is>
          <t>“Sahada olmalı” sütunu sayfanın kendi kademesinden gelir (T-7 · T-3 · T-0); “En geç sipariş” ondan tipik sürenin ÜST sınırı kadar geri sayılır — yani en uzun terminli kalem (saha ofisi, 1–2 hafta) T-21'e kadar geri gider. Sayfanın T-14 adımı bu yüzden “sipariş verin” değil “listeyi kesinleştirin, tek teklif isteyin, kiralamaları bağlayın” diyor: teklif toplama ile teslim arasındaki süre bu sütunda görünür. Süreler tipik değerlerdir; tedarikçi termini, ruhsat ve hava koşulu sahanıza göre değişir.</t>
        </is>
      </c>
    </row>
    <row r="15" ht="47" customHeight="1">
      <c r="A15" s="12" t="inlineStr">
        <is>
          <t>⚠ Sıra bir öneri değil bir bağımlılık zinciridir: enerji gelmeden aydınlatma, İSG donanımı gelmeden ekip sahaya giremez. Ama sıra numarası TARİH SIRASI DEĞİLDİR: en uzun terminli faz (4) en erken sipariş edilir, en kritik faz (1) sahada en geç hazır olur. Bağımlılık sahaya giriş sırasını, tarih sütunları satın alma sırasını gösterir.</t>
        </is>
      </c>
    </row>
    <row r="16" ht="34" customHeight="1">
      <c r="A16" s="12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5">
    <mergeCell ref="A14:G14"/>
    <mergeCell ref="A1:G1"/>
    <mergeCell ref="A2:G2"/>
    <mergeCell ref="A16:G16"/>
    <mergeCell ref="A15:G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74" customWidth="1" min="3" max="3"/>
    <col width="9" customWidth="1" min="4" max="4"/>
    <col width="14" customWidth="1" min="5" max="5"/>
    <col width="30" customWidth="1" min="6" max="6"/>
  </cols>
  <sheetData>
    <row r="1" ht="34" customHeight="1">
      <c r="A1" s="1" t="inlineStr">
        <is>
          <t>MOBİLİZASYON KALEM LİSTESİ</t>
        </is>
      </c>
    </row>
    <row r="2" ht="18" customHeight="1">
      <c r="A2" s="2" t="inlineStr">
        <is>
          <t>Yedi kategori · tek listede, tek teslimatta</t>
        </is>
      </c>
    </row>
    <row r="4" ht="30" customHeight="1">
      <c r="A4" s="6" t="inlineStr">
        <is>
          <t>#</t>
        </is>
      </c>
      <c r="B4" s="6" t="inlineStr">
        <is>
          <t>Kategori</t>
        </is>
      </c>
      <c r="C4" s="6" t="inlineStr">
        <is>
          <t>Kalem</t>
        </is>
      </c>
      <c r="D4" s="6" t="inlineStr">
        <is>
          <t>Adet</t>
        </is>
      </c>
      <c r="E4" s="6" t="inlineStr">
        <is>
          <t>Durum</t>
        </is>
      </c>
      <c r="F4" s="6" t="inlineStr">
        <is>
          <t>Not</t>
        </is>
      </c>
    </row>
    <row r="5" ht="26" customHeight="1">
      <c r="A5" s="7" t="n">
        <v>1</v>
      </c>
      <c r="B5" s="9" t="inlineStr">
        <is>
          <t>1. Saha ofisi ve yaşam alanı</t>
        </is>
      </c>
      <c r="C5" s="9" t="inlineStr">
        <is>
          <t>Ofis konteyneri düzeni: masa, sandalye, dosya dolabı, beyaz pano/mantar pano, çöp kovaları</t>
        </is>
      </c>
      <c r="D5" s="13" t="n"/>
      <c r="E5" s="14" t="n"/>
      <c r="F5" s="14" t="n"/>
    </row>
    <row r="6" ht="26" customHeight="1">
      <c r="A6" s="7" t="n">
        <v>2</v>
      </c>
      <c r="B6" s="9" t="inlineStr">
        <is>
          <t>1. Saha ofisi ve yaşam alanı</t>
        </is>
      </c>
      <c r="C6" s="9" t="inlineStr">
        <is>
          <t>Kırtasiye seti: A4 kağıt, yazıcı ve toner, dosyalar, tutanak/zimmet defterleri, kalemler, zımba</t>
        </is>
      </c>
      <c r="D6" s="13" t="n"/>
      <c r="E6" s="14" t="n"/>
      <c r="F6" s="14" t="n"/>
    </row>
    <row r="7" ht="26" customHeight="1">
      <c r="A7" s="7" t="n">
        <v>3</v>
      </c>
      <c r="B7" s="9" t="inlineStr">
        <is>
          <t>1. Saha ofisi ve yaşam alanı</t>
        </is>
      </c>
      <c r="C7" s="9" t="inlineStr">
        <is>
          <t>Proje panosu ve evrak düzeni: vaziyet planı askılığı, imza föyleri, ziyaretçi defteri</t>
        </is>
      </c>
      <c r="D7" s="13" t="n"/>
      <c r="E7" s="14" t="n"/>
      <c r="F7" s="14" t="n"/>
    </row>
    <row r="8" ht="26" customHeight="1">
      <c r="A8" s="7" t="n">
        <v>4</v>
      </c>
      <c r="B8" s="9" t="inlineStr">
        <is>
          <t>1. Saha ofisi ve yaşam alanı</t>
        </is>
      </c>
      <c r="C8" s="9" t="inlineStr">
        <is>
          <t>Yemekhane/dinlenme: masa-bank, su sebili ve damacana düzeni, çay ocağı ekipmanı, buzdolabı</t>
        </is>
      </c>
      <c r="D8" s="13" t="n"/>
      <c r="E8" s="14" t="n"/>
      <c r="F8" s="14" t="n"/>
    </row>
    <row r="9" ht="26" customHeight="1">
      <c r="A9" s="7" t="n">
        <v>5</v>
      </c>
      <c r="B9" s="9" t="inlineStr">
        <is>
          <t>2. İSG zorunlulukları (ilk gün)</t>
        </is>
      </c>
      <c r="C9" s="9" t="inlineStr">
        <is>
          <t>Kişi başı temel set: baret, yüksek görünürlük yelek, iş ayakkabısı, iş eldiveni, gözlük</t>
        </is>
      </c>
      <c r="D9" s="13" t="n"/>
      <c r="E9" s="14" t="n"/>
      <c r="F9" s="14" t="n"/>
    </row>
    <row r="10" ht="26" customHeight="1">
      <c r="A10" s="7" t="n">
        <v>6</v>
      </c>
      <c r="B10" s="9" t="inlineStr">
        <is>
          <t>2. İSG zorunlulukları (ilk gün)</t>
        </is>
      </c>
      <c r="C10" s="9" t="inlineStr">
        <is>
          <t>İşe göre ekler: emniyet kemeri ve lanyard, FFP maske, kulak koruyucu, kaynakçı donanımı</t>
        </is>
      </c>
      <c r="D10" s="13" t="n"/>
      <c r="E10" s="14" t="n"/>
      <c r="F10" s="14" t="n"/>
    </row>
    <row r="11" ht="26" customHeight="1">
      <c r="A11" s="7" t="n">
        <v>7</v>
      </c>
      <c r="B11" s="9" t="inlineStr">
        <is>
          <t>2. İSG zorunlulukları (ilk gün)</t>
        </is>
      </c>
      <c r="C11" s="9" t="inlineStr">
        <is>
          <t>İlk yardım dolabı ve sedye; yangın söndürücüler (kuru kimyevi + CO₂) ve istasyonları</t>
        </is>
      </c>
      <c r="D11" s="13" t="n"/>
      <c r="E11" s="14" t="n"/>
      <c r="F11" s="14" t="n"/>
    </row>
    <row r="12" ht="26" customHeight="1">
      <c r="A12" s="7" t="n">
        <v>8</v>
      </c>
      <c r="B12" s="9" t="inlineStr">
        <is>
          <t>2. İSG zorunlulukları (ilk gün)</t>
        </is>
      </c>
      <c r="C12" s="9" t="inlineStr">
        <is>
          <t>İkaz ve uyarı levhaları seti, şerit ve bariyerler, saha giriş kuralları panosu</t>
        </is>
      </c>
      <c r="D12" s="13" t="n"/>
      <c r="E12" s="14" t="n"/>
      <c r="F12" s="14" t="n"/>
    </row>
    <row r="13" ht="26" customHeight="1">
      <c r="A13" s="7" t="n">
        <v>9</v>
      </c>
      <c r="B13" s="9" t="inlineStr">
        <is>
          <t>3. Elektrik ve aydınlatma</t>
        </is>
      </c>
      <c r="C13" s="9" t="inlineStr">
        <is>
          <t>Geçici pano ve topraklama düzeni, kaçak akım röleleri</t>
        </is>
      </c>
      <c r="D13" s="13" t="n"/>
      <c r="E13" s="14" t="n"/>
      <c r="F13" s="14" t="n"/>
    </row>
    <row r="14" ht="26" customHeight="1">
      <c r="A14" s="7" t="n">
        <v>10</v>
      </c>
      <c r="B14" s="9" t="inlineStr">
        <is>
          <t>3. Elektrik ve aydınlatma</t>
        </is>
      </c>
      <c r="C14" s="9" t="inlineStr">
        <is>
          <t>Seyyar kablolar (H07RN-F), makara uzatmalar, sanayi tipi fiş-priz takımları</t>
        </is>
      </c>
      <c r="D14" s="13" t="n"/>
      <c r="E14" s="14" t="n"/>
      <c r="F14" s="14" t="n"/>
    </row>
    <row r="15" ht="26" customHeight="1">
      <c r="A15" s="7" t="n">
        <v>11</v>
      </c>
      <c r="B15" s="9" t="inlineStr">
        <is>
          <t>3. Elektrik ve aydınlatma</t>
        </is>
      </c>
      <c r="C15" s="9" t="inlineStr">
        <is>
          <t>LED projektörler ve tripodlar, konteyner içi aydınlatma, sensörlü güvenlik aydınlatması</t>
        </is>
      </c>
      <c r="D15" s="13" t="n"/>
      <c r="E15" s="14" t="n"/>
      <c r="F15" s="14" t="n"/>
    </row>
    <row r="16" ht="26" customHeight="1">
      <c r="A16" s="7" t="n">
        <v>12</v>
      </c>
      <c r="B16" s="9" t="inlineStr">
        <is>
          <t>3. Elektrik ve aydınlatma</t>
        </is>
      </c>
      <c r="C16" s="9" t="inlineStr">
        <is>
          <t>Jeneratör yakıt bidonları, huni, yedek yağ; el fenerleri ve kafa lambaları</t>
        </is>
      </c>
      <c r="D16" s="13" t="n"/>
      <c r="E16" s="14" t="n"/>
      <c r="F16" s="14" t="n"/>
    </row>
    <row r="17" ht="26" customHeight="1">
      <c r="A17" s="7" t="n">
        <v>13</v>
      </c>
      <c r="B17" s="9" t="inlineStr">
        <is>
          <t>4. Su, hijyen ve atık</t>
        </is>
      </c>
      <c r="C17" s="9" t="inlineStr">
        <is>
          <t>Seyyar tuvalet ve el yıkama üniteleri, tuvalet kağıdı-havlu-sabun stoku</t>
        </is>
      </c>
      <c r="D17" s="13" t="n"/>
      <c r="E17" s="14" t="n"/>
      <c r="F17" s="14" t="n"/>
    </row>
    <row r="18" ht="26" customHeight="1">
      <c r="A18" s="7" t="n">
        <v>14</v>
      </c>
      <c r="B18" s="9" t="inlineStr">
        <is>
          <t>4. Su, hijyen ve atık</t>
        </is>
      </c>
      <c r="C18" s="9" t="inlineStr">
        <is>
          <t>İçme suyu düzeni (damacana/şişe), yaz aylarında gölgelik ve su istasyonları</t>
        </is>
      </c>
      <c r="D18" s="13" t="n"/>
      <c r="E18" s="14" t="n"/>
      <c r="F18" s="14" t="n"/>
    </row>
    <row r="19" ht="26" customHeight="1">
      <c r="A19" s="7" t="n">
        <v>15</v>
      </c>
      <c r="B19" s="9" t="inlineStr">
        <is>
          <t>4. Su, hijyen ve atık</t>
        </is>
      </c>
      <c r="C19" s="9" t="inlineStr">
        <is>
          <t>Çöp konteynerleri, atık ayrımı (evsel/tehlikeli), moloz torbaları, temizlik setleri</t>
        </is>
      </c>
      <c r="D19" s="13" t="n"/>
      <c r="E19" s="14" t="n"/>
      <c r="F19" s="14" t="n"/>
    </row>
    <row r="20" ht="26" customHeight="1">
      <c r="A20" s="7" t="n">
        <v>16</v>
      </c>
      <c r="B20" s="9" t="inlineStr">
        <is>
          <t>5. El aletleri ve genel sarf</t>
        </is>
      </c>
      <c r="C20" s="9" t="inlineStr">
        <is>
          <t>Temel el aleti setleri: çekiç, levye, el testeresi, maket bıçağı, metre-şakül-mastar</t>
        </is>
      </c>
      <c r="D20" s="13" t="n"/>
      <c r="E20" s="14" t="n"/>
      <c r="F20" s="14" t="n"/>
    </row>
    <row r="21" ht="26" customHeight="1">
      <c r="A21" s="7" t="n">
        <v>17</v>
      </c>
      <c r="B21" s="9" t="inlineStr">
        <is>
          <t>5. El aletleri ve genel sarf</t>
        </is>
      </c>
      <c r="C21" s="9" t="inlineStr">
        <is>
          <t>Elektrikli el aletleri: kırıcı-delici, avuç taşlama, vidalama; yedek uç ve diskler</t>
        </is>
      </c>
      <c r="D21" s="13" t="n"/>
      <c r="E21" s="14" t="n"/>
      <c r="F21" s="14" t="n"/>
    </row>
    <row r="22" ht="26" customHeight="1">
      <c r="A22" s="7" t="n">
        <v>18</v>
      </c>
      <c r="B22" s="9" t="inlineStr">
        <is>
          <t>5. El aletleri ve genel sarf</t>
        </is>
      </c>
      <c r="C22" s="9" t="inlineStr">
        <is>
          <t>Sarf havuzu: vida-dübel çeşitleri, silikon-köpük, sprey boya, tel, çivi</t>
        </is>
      </c>
      <c r="D22" s="13" t="n"/>
      <c r="E22" s="14" t="n"/>
      <c r="F22" s="14" t="n"/>
    </row>
    <row r="23" ht="26" customHeight="1">
      <c r="A23" s="7" t="n">
        <v>19</v>
      </c>
      <c r="B23" s="9" t="inlineStr">
        <is>
          <t>5. El aletleri ve genel sarf</t>
        </is>
      </c>
      <c r="C23" s="9" t="inlineStr">
        <is>
          <t>Taşıma: el arabası, kaldırma kayışları, çekme halatı</t>
        </is>
      </c>
      <c r="D23" s="13" t="n"/>
      <c r="E23" s="14" t="n"/>
      <c r="F23" s="14" t="n"/>
    </row>
    <row r="24" ht="26" customHeight="1">
      <c r="A24" s="7" t="n">
        <v>20</v>
      </c>
      <c r="B24" s="9" t="inlineStr">
        <is>
          <t>6. Güvenlik ve çevre düzeni</t>
        </is>
      </c>
      <c r="C24" s="9" t="inlineStr">
        <is>
          <t>Saha çevre güvenliği: panel çit, branda, kilit ve zincirler</t>
        </is>
      </c>
      <c r="D24" s="13" t="n"/>
      <c r="E24" s="14" t="n"/>
      <c r="F24" s="14" t="n"/>
    </row>
    <row r="25" ht="26" customHeight="1">
      <c r="A25" s="7" t="n">
        <v>21</v>
      </c>
      <c r="B25" s="9" t="inlineStr">
        <is>
          <t>6. Güvenlik ve çevre düzeni</t>
        </is>
      </c>
      <c r="C25" s="9" t="inlineStr">
        <is>
          <t>Trafik düzeni: duba, reflektörlü şerit, ikaz lambaları</t>
        </is>
      </c>
      <c r="D25" s="13" t="n"/>
      <c r="E25" s="14" t="n"/>
      <c r="F25" s="14" t="n"/>
    </row>
    <row r="26" ht="26" customHeight="1">
      <c r="A26" s="7" t="n">
        <v>22</v>
      </c>
      <c r="B26" s="9" t="inlineStr">
        <is>
          <t>6. Güvenlik ve çevre düzeni</t>
        </is>
      </c>
      <c r="C26" s="9" t="inlineStr">
        <is>
          <t>Değerli malzeme için kilitli konteyner/kafes depo, geçici alarm çözümü</t>
        </is>
      </c>
      <c r="D26" s="13" t="n"/>
      <c r="E26" s="14" t="n"/>
      <c r="F26" s="14" t="n"/>
    </row>
    <row r="27" ht="26" customHeight="1">
      <c r="A27" s="7" t="n">
        <v>23</v>
      </c>
      <c r="B27" s="9" t="inlineStr">
        <is>
          <t>7. Depolama ve istif</t>
        </is>
      </c>
      <c r="C27" s="9" t="inlineStr">
        <is>
          <t>Raf sistemleri, palet ve takozlar, istif ayırıcıları</t>
        </is>
      </c>
      <c r="D27" s="13" t="n"/>
      <c r="E27" s="14" t="n"/>
      <c r="F27" s="14" t="n"/>
    </row>
    <row r="28" ht="26" customHeight="1">
      <c r="A28" s="7" t="n">
        <v>24</v>
      </c>
      <c r="B28" s="9" t="inlineStr">
        <is>
          <t>7. Depolama ve istif</t>
        </is>
      </c>
      <c r="C28" s="9" t="inlineStr">
        <is>
          <t>Etiketleme ve stok kartı düzeni; teslim alma bölgesi tabelası</t>
        </is>
      </c>
      <c r="D28" s="13" t="n"/>
      <c r="E28" s="14" t="n"/>
      <c r="F28" s="14" t="n"/>
    </row>
    <row r="29" ht="26" customHeight="1">
      <c r="A29" s="7" t="n">
        <v>25</v>
      </c>
      <c r="B29" s="9" t="inlineStr">
        <is>
          <t>7. Depolama ve istif</t>
        </is>
      </c>
      <c r="C29" s="9" t="inlineStr">
        <is>
          <t>Hava koşulu koruması: branda, naylon örtü, nem alıcı</t>
        </is>
      </c>
      <c r="D29" s="13" t="n"/>
      <c r="E29" s="14" t="n"/>
      <c r="F29" s="14" t="n"/>
    </row>
    <row r="31" ht="34" customHeight="1">
      <c r="A31" s="12" t="inlineStr">
        <is>
          <t>Durum sütunu açılır listedir. Kalem adları teknik özellik değil KAPSAM tarifidir; şartname yazarken her kalemin standardını ve performans seviyesini ayrıca belirtin.</t>
        </is>
      </c>
    </row>
    <row r="32" ht="34" customHeight="1">
      <c r="A32" s="12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31:F31"/>
    <mergeCell ref="A2:F2"/>
    <mergeCell ref="A1:F1"/>
    <mergeCell ref="A32:F32"/>
  </mergeCells>
  <dataValidations count="1">
    <dataValidation sqref="E5 E6 E7 E8 E9 E10 E11 E12 E13 E14 E15 E16 E17 E18 E19 E20 E21 E22 E23 E24 E25 E26 E27 E28 E29" showDropDown="0" showInputMessage="0" showErrorMessage="0" allowBlank="1" type="list">
      <formula1>"Sipariş edilecek,Sipariş verildi,Sahada,Gerekmiyor"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